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<sst xmlns="http://schemas.openxmlformats.org/spreadsheetml/2006/main" xmlns:r="http://schemas.openxmlformats.org/officeDocument/2006/relationships" count="557" uniqueCount="557">
  <si>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</si>
  <si>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</si>
  <si>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</si>
  <si>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</si>
  <si>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</si>
  <si>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</si>
  <si>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</si>
  <si>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</si>
  <si>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</si>
  <si>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</si>
  <si>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</si>
  <si>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</si>
  <si>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</si>
  <si>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</si>
  <si>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</si>
  <si>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</si>
  <si>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</si>
  <si>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</si>
  <si>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</si>
  <si>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</si>
  <si>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</si>
  <si>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</si>
  <si>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</si>
  <si>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</si>
  <si>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</si>
  <si>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</si>
  <si>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</si>
  <si>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</si>
  <si>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</si>
  <si>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</si>
  <si>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</si>
  <si>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</si>
  <si>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</si>
  <si>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</si>
  <si>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</si>
  <si>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</si>
  <si>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</si>
  <si>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兵庫県市町村職員退職手当組合</t>
  </si>
  <si>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</si>
  <si>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</si>
  <si>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</si>
  <si>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</si>
  <si>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</si>
  <si>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</si>
  <si>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</si>
  <si>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</si>
  <si>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</si>
  <si>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</si>
  <si>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</si>
  <si>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</si>
  <si>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</si>
  <si>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</si>
  <si>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</si>
  <si>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</si>
  <si>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</si>
  <si>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</si>
  <si>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</si>
  <si>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</si>
  <si>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</si>
  <si>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</si>
  <si>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</si>
  <si>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</si>
  <si>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</si>
  <si>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</si>
  <si>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</si>
  <si>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</si>
  <si>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</si>
  <si>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</si>
  <si>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</si>
  <si>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</si>
  <si>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</si>
  <si>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</si>
  <si>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</si>
  <si>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</si>
  <si>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</si>
  <si>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</si>
  <si>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</si>
  <si>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</si>
  <si>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</si>
  <si>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</si>
  <si>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</si>
  <si>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</si>
  <si>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</si>
  <si>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</si>
  <si>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</si>
  <si>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</si>
  <si>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</si>
  <si>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</si>
  <si>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</si>
  <si>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将来負担比率は改善傾向にあるものの、依然として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ている。実質公債費比率は、平成28年度以降一部事務組合等の起こした地方債の償還の一部終了や交付税算入公債費の増加等により減少に転じている。将来負担比率、実質公債費比率とも減少傾向ではあるが、今後、学校施設長寿命化改良事業や神崎郡ごみ処理施設の建設が始まれば数値が悪化する可能性があるので、これまで以上に公債費の適正化に取り組んでいく必要がある。</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</si>
  <si>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</si>
  <si>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</si>
  <si>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</si>
  <si>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</si>
  <si>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</si>
  <si>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</si>
  <si>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</si>
  <si>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</si>
  <si>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</si>
  <si>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</si>
  <si>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</si>
  <si>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</si>
  <si>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</si>
  <si>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</si>
  <si>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</si>
  <si>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</si>
  <si>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</si>
  <si>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</si>
  <si>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</si>
  <si>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</si>
  <si>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</si>
  <si>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</si>
  <si>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</si>
  <si>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</si>
  <si>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</si>
  <si>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</si>
  <si>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</si>
  <si>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株式会社　もちむぎ食品センター</t>
    <rPh sb="0" eb="4">
      <t>カブシキガイシャ</t>
    </rPh>
    <rPh sb="9" eb="11">
      <t>ショクヒン</t>
    </rPh>
    <phoneticPr fontId="6"/>
  </si>
  <si>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</si>
  <si>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</si>
  <si>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</si>
  <si>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</si>
  <si>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</si>
  <si>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</si>
  <si>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</si>
  <si>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</si>
  <si>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</si>
  <si>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</si>
  <si>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</si>
  <si>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</si>
  <si>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</si>
  <si>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</si>
  <si>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</si>
  <si>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2-3</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</si>
  <si>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</si>
  <si>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</si>
  <si>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</si>
  <si>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</si>
  <si>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</si>
  <si>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</si>
  <si>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兵庫県</t>
  </si>
  <si>
    <t>　うち利子</t>
  </si>
  <si>
    <t>後期高齢者医療事業</t>
  </si>
  <si>
    <t>区分</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</si>
  <si>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</si>
  <si>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</si>
  <si>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</si>
  <si>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</si>
  <si>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</si>
  <si>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</si>
  <si>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</si>
  <si>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</si>
  <si>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</si>
  <si>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</si>
  <si>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</si>
  <si>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</si>
  <si>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</si>
  <si>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</si>
  <si>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</si>
  <si>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</si>
  <si>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</si>
  <si>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</si>
  <si>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</si>
  <si>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</si>
  <si>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</si>
  <si>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</si>
  <si>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</si>
  <si>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</si>
  <si>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</si>
  <si>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</si>
  <si>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福崎町</t>
  </si>
  <si>
    <t>ラスパイレス指数</t>
    <rPh sb="6" eb="8">
      <t>シスウ</t>
    </rPh>
    <phoneticPr fontId="6"/>
  </si>
  <si>
    <t>投資的経費計</t>
    <rPh sb="5" eb="6">
      <t>ケイ</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</si>
  <si>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</si>
  <si>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</si>
  <si>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</si>
  <si>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　参考　）</t>
    <rPh sb="2" eb="4">
      <t>サンコウ</t>
    </rPh>
    <phoneticPr fontId="6"/>
  </si>
  <si>
    <t>▲ 2.73</t>
  </si>
  <si>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</si>
  <si>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</si>
  <si>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</si>
  <si>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</si>
  <si>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</si>
  <si>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</si>
  <si>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</si>
  <si>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</si>
  <si>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</si>
  <si>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</si>
  <si>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</si>
  <si>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</si>
  <si>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</si>
  <si>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</si>
  <si>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</si>
  <si>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</si>
  <si>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</si>
  <si>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</si>
  <si>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</si>
  <si>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</si>
  <si>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</si>
  <si>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</si>
  <si>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</si>
  <si>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</si>
  <si>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</si>
  <si>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</si>
  <si>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</si>
  <si>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経常経費充当一般財源等</t>
  </si>
  <si>
    <t>-1.8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</si>
  <si>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</si>
  <si>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</si>
  <si>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</si>
  <si>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</si>
  <si>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</si>
  <si>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</si>
  <si>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</si>
  <si>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</si>
  <si>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</si>
  <si>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</si>
  <si>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</si>
  <si>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</si>
  <si>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</si>
  <si>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</si>
  <si>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</si>
  <si>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</si>
  <si>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</si>
  <si>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</si>
  <si>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</si>
  <si>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</si>
  <si>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</si>
  <si>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</si>
  <si>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</si>
  <si>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</si>
  <si>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</si>
  <si>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</si>
  <si>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</si>
  <si>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</si>
  <si>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</si>
  <si>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</si>
  <si>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</si>
  <si>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兵庫県後期高齢者医療広域連合（一般会計）</t>
  </si>
  <si>
    <t>基準財政収入額</t>
  </si>
  <si>
    <t>他会計等
からの
繰入金</t>
    <rPh sb="9" eb="11">
      <t>クリイレ</t>
    </rPh>
    <rPh sb="11" eb="12">
      <t>キン</t>
    </rPh>
    <phoneticPr fontId="34"/>
  </si>
  <si>
    <t>-1.1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</si>
  <si>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</si>
  <si>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</si>
  <si>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</si>
  <si>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</si>
  <si>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</si>
  <si>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</si>
  <si>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</si>
  <si>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</si>
  <si>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</si>
  <si>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</si>
  <si>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</si>
  <si>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</si>
  <si>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</si>
  <si>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</si>
  <si>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</si>
  <si>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</si>
  <si>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</si>
  <si>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</si>
  <si>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</si>
  <si>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</si>
  <si>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</si>
  <si>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</si>
  <si>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</si>
  <si>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</si>
  <si>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</si>
  <si>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</si>
  <si>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</si>
  <si>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</si>
  <si>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</si>
  <si>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</si>
  <si>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</si>
  <si>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</si>
  <si>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</si>
  <si>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</si>
  <si>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</si>
  <si>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</si>
  <si>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</si>
  <si>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</si>
  <si>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</si>
  <si>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</si>
  <si>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</si>
  <si>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</si>
  <si>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</si>
  <si>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</si>
  <si>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</si>
  <si>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</si>
  <si>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</si>
  <si>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</si>
  <si>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0.26</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</si>
  <si>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</si>
  <si>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</si>
  <si>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</si>
  <si>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</si>
  <si>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</si>
  <si>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</si>
  <si>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</si>
  <si>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</si>
  <si>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</si>
  <si>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</si>
  <si>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</si>
  <si>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</si>
  <si>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</si>
  <si>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</si>
  <si>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市川町外三ケ市町共有財産事務組合</t>
  </si>
  <si>
    <t>※6：個人情報保護の観点から、対象となる職員数が1人又は2人の場合は、｢給料月額(百円)｣と｢一人当たり給料月額（百円）｣を｢アスタリスク（＊）｣としている。（その他、数値のない欄については、すべてハイフン（－）としている）。</t>
  </si>
  <si>
    <t>兵庫県福崎町</t>
  </si>
  <si>
    <t>一般会計等（純計）</t>
    <rPh sb="0" eb="2">
      <t>イッパン</t>
    </rPh>
    <rPh sb="2" eb="4">
      <t>カイケイ</t>
    </rPh>
    <rPh sb="4" eb="5">
      <t>トウ</t>
    </rPh>
    <rPh sb="6" eb="8">
      <t>ジュンケイ</t>
    </rPh>
    <phoneticPr fontId="6"/>
  </si>
  <si>
    <t>福祉基金</t>
    <rPh sb="0" eb="2">
      <t>フクシ</t>
    </rPh>
    <rPh sb="2" eb="4">
      <t>キキン</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</si>
  <si>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</si>
  <si>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</si>
  <si>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</si>
  <si>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</si>
  <si>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</si>
  <si>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</si>
  <si>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</si>
  <si>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</si>
  <si>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</si>
  <si>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</si>
  <si>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</si>
  <si>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</si>
  <si>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</si>
  <si>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</si>
  <si>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</si>
  <si>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</si>
  <si>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</si>
  <si>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</si>
  <si>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</si>
  <si>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</si>
  <si>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</si>
  <si>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</si>
  <si>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</si>
  <si>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</si>
  <si>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</si>
  <si>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</si>
  <si>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</si>
  <si>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</si>
  <si>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</si>
  <si>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</si>
  <si>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</si>
  <si>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</si>
  <si>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</si>
  <si>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</si>
  <si>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</si>
  <si>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</si>
  <si>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</si>
  <si>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</si>
  <si>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</si>
  <si>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</si>
  <si>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</si>
  <si>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</si>
  <si>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</si>
  <si>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</si>
  <si>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</si>
  <si>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</si>
  <si>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</si>
  <si>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</si>
  <si>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</si>
  <si>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</si>
  <si>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</si>
  <si>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</si>
  <si>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</si>
  <si>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</si>
  <si>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</si>
  <si>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</si>
  <si>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ふるさと応援基金</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</si>
  <si>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</si>
  <si>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</si>
  <si>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</si>
  <si>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</si>
  <si>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</si>
  <si>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</si>
  <si>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</si>
  <si>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</si>
  <si>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</si>
  <si>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</si>
  <si>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</si>
  <si>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</si>
  <si>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</si>
  <si>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</si>
  <si>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</si>
  <si>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</si>
  <si>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</si>
  <si>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</si>
  <si>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</si>
  <si>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</si>
  <si>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</si>
  <si>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</si>
  <si>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</si>
  <si>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</si>
  <si>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</si>
  <si>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兵庫県町議会議員公務災害補償組合</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</si>
  <si>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</si>
  <si>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</si>
  <si>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</si>
  <si>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</si>
  <si>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</si>
  <si>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</si>
  <si>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</si>
  <si>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</si>
  <si>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</si>
  <si>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</si>
  <si>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</si>
  <si>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</si>
  <si>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</si>
  <si>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</si>
  <si>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</si>
  <si>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</si>
  <si>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</si>
  <si>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</si>
  <si>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</si>
  <si>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</si>
  <si>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</si>
  <si>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</si>
  <si>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</si>
  <si>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</si>
  <si>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</si>
  <si>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</si>
  <si>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</si>
  <si>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</si>
  <si>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兵庫県市町交通災害共済組合</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</si>
  <si>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</si>
  <si>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</si>
  <si>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</si>
  <si>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</si>
  <si>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</si>
  <si>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</si>
  <si>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</si>
  <si>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</si>
  <si>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</si>
  <si>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</si>
  <si>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</si>
  <si>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</si>
  <si>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</si>
  <si>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</si>
  <si>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</si>
  <si>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</si>
  <si>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</si>
  <si>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</si>
  <si>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</si>
  <si>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</si>
  <si>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</si>
  <si>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</si>
  <si>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</si>
  <si>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</si>
  <si>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</si>
  <si>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</si>
  <si>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</si>
  <si>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</si>
  <si>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</si>
  <si>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</si>
  <si>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</si>
  <si>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</si>
  <si>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</si>
  <si>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</si>
  <si>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</si>
  <si>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</si>
  <si>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</si>
  <si>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介護サービス会計</t>
  </si>
  <si>
    <t>積立不足額を考慮して算定した額</t>
    <rPh sb="0" eb="1">
      <t>ツ</t>
    </rPh>
    <rPh sb="1" eb="2">
      <t>タ</t>
    </rPh>
    <rPh sb="2" eb="5">
      <t>フソクガク</t>
    </rPh>
    <rPh sb="6" eb="8">
      <t>コウリョ</t>
    </rPh>
    <rPh sb="10" eb="12">
      <t>サンテイ</t>
    </rPh>
    <rPh sb="14" eb="15">
      <t>ガク</t>
    </rPh>
    <phoneticPr fontId="42"/>
  </si>
  <si>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</si>
  <si>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</si>
  <si>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</si>
  <si>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</si>
  <si>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</si>
  <si>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</si>
  <si>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</si>
  <si>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</si>
  <si>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</si>
  <si>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工業団地造成事業会計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</si>
  <si>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</si>
  <si>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</si>
  <si>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</si>
  <si>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</si>
  <si>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</si>
  <si>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</si>
  <si>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</si>
  <si>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</si>
  <si>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</si>
  <si>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</si>
  <si>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</si>
  <si>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</si>
  <si>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</si>
  <si>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</si>
  <si>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</si>
  <si>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</si>
  <si>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</si>
  <si>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</si>
  <si>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</si>
  <si>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</si>
  <si>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</si>
  <si>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大規模開発区域環境保全基金</t>
    <rPh sb="0" eb="3">
      <t>ダイキボ</t>
    </rPh>
    <rPh sb="3" eb="5">
      <t>カイハツ</t>
    </rPh>
    <rPh sb="5" eb="7">
      <t>クイキ</t>
    </rPh>
    <rPh sb="7" eb="9">
      <t>カンキョウ</t>
    </rPh>
    <rPh sb="9" eb="11">
      <t>ホゼン</t>
    </rPh>
    <rPh sb="11" eb="13">
      <t>キキン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</si>
  <si>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</si>
  <si>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</si>
  <si>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</si>
  <si>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</si>
  <si>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</si>
  <si>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</si>
  <si>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</si>
  <si>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</si>
  <si>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令和2年度はその傾向が顕著である。しかしながら、有形固定資産減価償却率に悪化の傾向がみられ、全体として類似団体内平均値との差は縮まっている。今後は、下水道事業は縮小傾向にあるものの福崎駅周辺整備事業等、大型事業の元利償還が本格的に始まることや、学校施設長寿命化改良事業等の新規起債事業により、地方債残高の増加が予想されるため、これまで以上に公債費の適正化に取り組んでいく必要がある。</t>
    <rPh sb="0" eb="2">
      <t>ショウライ</t>
    </rPh>
    <rPh sb="259" eb="260">
      <t>サ</t>
    </rPh>
    <rPh sb="261" eb="262">
      <t>チヂ</t>
    </rPh>
    <phoneticPr fontId="6"/>
  </si>
  <si>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</si>
  <si>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</si>
  <si>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</si>
  <si>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</si>
  <si>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</si>
  <si>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</si>
  <si>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</si>
  <si>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</si>
  <si>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</si>
  <si>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</si>
  <si>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</si>
  <si>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</si>
  <si>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</si>
  <si>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</si>
  <si>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</si>
  <si>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</si>
  <si>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</si>
  <si>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</si>
  <si>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</si>
  <si>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</si>
  <si>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</si>
  <si>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</si>
  <si>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</si>
  <si>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</si>
  <si>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</si>
  <si>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</si>
  <si>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</si>
  <si>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</si>
  <si>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</si>
  <si>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</si>
  <si>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</si>
  <si>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</si>
  <si>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</si>
  <si>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</si>
  <si>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</si>
  <si>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</si>
  <si>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</si>
  <si>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</si>
  <si>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</si>
  <si>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</si>
  <si>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</si>
  <si>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姫路福崎斎苑事務組合</t>
  </si>
  <si>
    <t>H28末</t>
  </si>
  <si>
    <t>H29末</t>
  </si>
  <si>
    <t>H30末</t>
  </si>
  <si>
    <t>R01末</t>
  </si>
  <si>
    <t>中播衛生施設事務組合</t>
  </si>
  <si>
    <t>くれさか環境事務組合</t>
  </si>
  <si>
    <t>兵庫県後期高齢者医療広域連合（特別会計）</t>
  </si>
  <si>
    <t>農業農村活性化基金</t>
    <rPh sb="0" eb="2">
      <t>ノウギョウ</t>
    </rPh>
    <rPh sb="2" eb="4">
      <t>ノウソン</t>
    </rPh>
    <rPh sb="4" eb="7">
      <t>カッセイカ</t>
    </rPh>
    <rPh sb="7" eb="9">
      <t>キキン</t>
    </rPh>
    <phoneticPr fontId="6"/>
  </si>
  <si>
    <t>環境保全基金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</si>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</sst>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88760</c:v>
                </c:pt>
                <c:pt idx="1">
                  <c:v>67891</c:v>
                </c:pt>
                <c:pt idx="2">
                  <c:v>89329</c:v>
                </c:pt>
                <c:pt idx="3">
                  <c:v>80388</c:v>
                </c:pt>
                <c:pt idx="4">
                  <c:v>49023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1.64</c:v>
                </c:pt>
                <c:pt idx="1">
                  <c:v>4.09</c:v>
                </c:pt>
                <c:pt idx="2">
                  <c:v>3.03</c:v>
                </c:pt>
                <c:pt idx="3">
                  <c:v>2.85</c:v>
                </c:pt>
                <c:pt idx="4">
                  <c:v>4.5199999999999996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26.12</c:v>
                </c:pt>
                <c:pt idx="1">
                  <c:v>25.65</c:v>
                </c:pt>
                <c:pt idx="2">
                  <c:v>23.96</c:v>
                </c:pt>
                <c:pt idx="3">
                  <c:v>24.73</c:v>
                </c:pt>
                <c:pt idx="4">
                  <c:v>24.02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1.98</c:v>
                </c:pt>
                <c:pt idx="2">
                  <c:v>-2.73</c:v>
                </c:pt>
                <c:pt idx="3">
                  <c:v>0.63</c:v>
                </c:pt>
                <c:pt idx="4">
                  <c:v>1.84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0.19</c:v>
                </c:pt>
                <c:pt idx="4">
                  <c:v>#N/A</c:v>
                </c:pt>
                <c:pt idx="5">
                  <c:v>0.24</c:v>
                </c:pt>
                <c:pt idx="6">
                  <c:v>#N/A</c:v>
                </c:pt>
                <c:pt idx="7">
                  <c:v>3.e-002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8.e-002</c:v>
                </c:pt>
                <c:pt idx="2">
                  <c:v>#N/A</c:v>
                </c:pt>
                <c:pt idx="3">
                  <c:v>8.e-002</c:v>
                </c:pt>
                <c:pt idx="4">
                  <c:v>#N/A</c:v>
                </c:pt>
                <c:pt idx="5">
                  <c:v>8.e-002</c:v>
                </c:pt>
                <c:pt idx="6">
                  <c:v>#N/A</c:v>
                </c:pt>
                <c:pt idx="7">
                  <c:v>0.1</c:v>
                </c:pt>
                <c:pt idx="8">
                  <c:v>#N/A</c:v>
                </c:pt>
                <c:pt idx="9">
                  <c:v>0.12</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1.26</c:v>
                </c:pt>
                <c:pt idx="2">
                  <c:v>#N/A</c:v>
                </c:pt>
                <c:pt idx="3">
                  <c:v>0.36</c:v>
                </c:pt>
                <c:pt idx="4">
                  <c:v>#N/A</c:v>
                </c:pt>
                <c:pt idx="5">
                  <c:v>0.34</c:v>
                </c:pt>
                <c:pt idx="6">
                  <c:v>#N/A</c:v>
                </c:pt>
                <c:pt idx="7">
                  <c:v>0.6</c:v>
                </c:pt>
                <c:pt idx="8">
                  <c:v>#N/A</c:v>
                </c:pt>
                <c:pt idx="9">
                  <c:v>0.56000000000000005</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0.69</c:v>
                </c:pt>
                <c:pt idx="4">
                  <c:v>#N/A</c:v>
                </c:pt>
                <c:pt idx="5">
                  <c:v>0.67</c:v>
                </c:pt>
                <c:pt idx="6">
                  <c:v>#N/A</c:v>
                </c:pt>
                <c:pt idx="7">
                  <c:v>0.23</c:v>
                </c:pt>
                <c:pt idx="8">
                  <c:v>#N/A</c:v>
                </c:pt>
                <c:pt idx="9">
                  <c:v>0.76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2.78</c:v>
                </c:pt>
                <c:pt idx="2">
                  <c:v>#N/A</c:v>
                </c:pt>
                <c:pt idx="3">
                  <c:v>1.71</c:v>
                </c:pt>
                <c:pt idx="4">
                  <c:v>#N/A</c:v>
                </c:pt>
                <c:pt idx="5">
                  <c:v>1.86</c:v>
                </c:pt>
                <c:pt idx="6">
                  <c:v>#N/A</c:v>
                </c:pt>
                <c:pt idx="7">
                  <c:v>1.98</c:v>
                </c:pt>
                <c:pt idx="8">
                  <c:v>#N/A</c:v>
                </c:pt>
                <c:pt idx="9">
                  <c:v>1.5</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1.72</c:v>
                </c:pt>
                <c:pt idx="4">
                  <c:v>#N/A</c:v>
                </c:pt>
                <c:pt idx="5">
                  <c:v>1.9</c:v>
                </c:pt>
                <c:pt idx="6">
                  <c:v>#N/A</c:v>
                </c:pt>
                <c:pt idx="7">
                  <c:v>2.13</c:v>
                </c:pt>
                <c:pt idx="8">
                  <c:v>#N/A</c:v>
                </c:pt>
                <c:pt idx="9">
                  <c:v>2.2200000000000002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1.64</c:v>
                </c:pt>
                <c:pt idx="2">
                  <c:v>#N/A</c:v>
                </c:pt>
                <c:pt idx="3">
                  <c:v>4.08</c:v>
                </c:pt>
                <c:pt idx="4">
                  <c:v>#N/A</c:v>
                </c:pt>
                <c:pt idx="5">
                  <c:v>3.03</c:v>
                </c:pt>
                <c:pt idx="6">
                  <c:v>#N/A</c:v>
                </c:pt>
                <c:pt idx="7">
                  <c:v>2.85</c:v>
                </c:pt>
                <c:pt idx="8">
                  <c:v>#N/A</c:v>
                </c:pt>
                <c:pt idx="9">
                  <c:v>4.51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16.989999999999998</c:v>
                </c:pt>
                <c:pt idx="2">
                  <c:v>#N/A</c:v>
                </c:pt>
                <c:pt idx="3">
                  <c:v>17.36</c:v>
                </c:pt>
                <c:pt idx="4">
                  <c:v>#N/A</c:v>
                </c:pt>
                <c:pt idx="5">
                  <c:v>14.7</c:v>
                </c:pt>
                <c:pt idx="6">
                  <c:v>#N/A</c:v>
                </c:pt>
                <c:pt idx="7">
                  <c:v>15.66</c:v>
                </c:pt>
                <c:pt idx="8">
                  <c:v>#N/A</c:v>
                </c:pt>
                <c:pt idx="9">
                  <c:v>15.38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889</c:v>
                </c:pt>
                <c:pt idx="5">
                  <c:v>933</c:v>
                </c:pt>
                <c:pt idx="8">
                  <c:v>895</c:v>
                </c:pt>
                <c:pt idx="11">
                  <c:v>903</c:v>
                </c:pt>
                <c:pt idx="14">
                  <c:v>886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472</c:v>
                </c:pt>
                <c:pt idx="6">
                  <c:v>414</c:v>
                </c:pt>
                <c:pt idx="9">
                  <c:v>369</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872</c:v>
                </c:pt>
                <c:pt idx="3">
                  <c:v>912</c:v>
                </c:pt>
                <c:pt idx="6">
                  <c:v>919</c:v>
                </c:pt>
                <c:pt idx="9">
                  <c:v>936</c:v>
                </c:pt>
                <c:pt idx="12">
                  <c:v>968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516</c:v>
                </c:pt>
                <c:pt idx="2">
                  <c:v>#N/A</c:v>
                </c:pt>
                <c:pt idx="3">
                  <c:v>#N/A</c:v>
                </c:pt>
                <c:pt idx="4">
                  <c:v>471</c:v>
                </c:pt>
                <c:pt idx="5">
                  <c:v>#N/A</c:v>
                </c:pt>
                <c:pt idx="6">
                  <c:v>#N/A</c:v>
                </c:pt>
                <c:pt idx="7">
                  <c:v>458</c:v>
                </c:pt>
                <c:pt idx="8">
                  <c:v>#N/A</c:v>
                </c:pt>
                <c:pt idx="9">
                  <c:v>#N/A</c:v>
                </c:pt>
                <c:pt idx="10">
                  <c:v>422</c:v>
                </c:pt>
                <c:pt idx="11">
                  <c:v>#N/A</c:v>
                </c:pt>
                <c:pt idx="12">
                  <c:v>#N/A</c:v>
                </c:pt>
                <c:pt idx="13">
                  <c:v>434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11881</c:v>
                </c:pt>
                <c:pt idx="5">
                  <c:v>11643</c:v>
                </c:pt>
                <c:pt idx="8">
                  <c:v>11542</c:v>
                </c:pt>
                <c:pt idx="11">
                  <c:v>11267</c:v>
                </c:pt>
                <c:pt idx="14">
                  <c:v>11148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136</c:v>
                </c:pt>
                <c:pt idx="5">
                  <c:v>86</c:v>
                </c:pt>
                <c:pt idx="8">
                  <c:v>61</c:v>
                </c:pt>
                <c:pt idx="11">
                  <c:v>104</c:v>
                </c:pt>
                <c:pt idx="14">
                  <c:v>106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2131</c:v>
                </c:pt>
                <c:pt idx="5">
                  <c:v>2171</c:v>
                </c:pt>
                <c:pt idx="8">
                  <c:v>2081</c:v>
                </c:pt>
                <c:pt idx="11">
                  <c:v>2093</c:v>
                </c:pt>
                <c:pt idx="14">
                  <c:v>2116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1145</c:v>
                </c:pt>
                <c:pt idx="3">
                  <c:v>1084</c:v>
                </c:pt>
                <c:pt idx="6">
                  <c:v>1006</c:v>
                </c:pt>
                <c:pt idx="9">
                  <c:v>997</c:v>
                </c:pt>
                <c:pt idx="12">
                  <c:v>965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69</c:v>
                </c:pt>
                <c:pt idx="6">
                  <c:v>50</c:v>
                </c:pt>
                <c:pt idx="9">
                  <c:v>30</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8010</c:v>
                </c:pt>
                <c:pt idx="3">
                  <c:v>7447</c:v>
                </c:pt>
                <c:pt idx="6">
                  <c:v>6655</c:v>
                </c:pt>
                <c:pt idx="9">
                  <c:v>5871</c:v>
                </c:pt>
                <c:pt idx="12">
                  <c:v>5039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11204</c:v>
                </c:pt>
                <c:pt idx="3">
                  <c:v>11271</c:v>
                </c:pt>
                <c:pt idx="6">
                  <c:v>11577</c:v>
                </c:pt>
                <c:pt idx="9">
                  <c:v>11736</c:v>
                </c:pt>
                <c:pt idx="12">
                  <c:v>11513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6299</c:v>
                </c:pt>
                <c:pt idx="2">
                  <c:v>#N/A</c:v>
                </c:pt>
                <c:pt idx="3">
                  <c:v>#N/A</c:v>
                </c:pt>
                <c:pt idx="4">
                  <c:v>5970</c:v>
                </c:pt>
                <c:pt idx="5">
                  <c:v>#N/A</c:v>
                </c:pt>
                <c:pt idx="6">
                  <c:v>#N/A</c:v>
                </c:pt>
                <c:pt idx="7">
                  <c:v>5603</c:v>
                </c:pt>
                <c:pt idx="8">
                  <c:v>#N/A</c:v>
                </c:pt>
                <c:pt idx="9">
                  <c:v>#N/A</c:v>
                </c:pt>
                <c:pt idx="10">
                  <c:v>5171</c:v>
                </c:pt>
                <c:pt idx="11">
                  <c:v>#N/A</c:v>
                </c:pt>
                <c:pt idx="12">
                  <c:v>#N/A</c:v>
                </c:pt>
                <c:pt idx="13">
                  <c:v>4158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1262</c:v>
                </c:pt>
                <c:pt idx="1">
                  <c:v>1304</c:v>
                </c:pt>
                <c:pt idx="2">
                  <c:v>1309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358</c:v>
                </c:pt>
                <c:pt idx="1">
                  <c:v>376</c:v>
                </c:pt>
                <c:pt idx="2">
                  <c:v>391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{9A3D06F9-2E9B-46AD-B321-0F8A7F4618DC}</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{B04F8D61-4EAD-4EBA-A650-85A50749A412}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{B7DEBB99-8109-46DF-8402-5C16442D3A37}</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{EB5A1885-8BC0-4345-B689-01962D949F31}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{6D7C2A32-D5F1-4E25-B51F-4F4596F57206}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{FA6E9688-35CA-4941-BE78-A58564749526}</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{B18D1FED-8DB7-447C-A4E3-0BD3CB813067}</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{100405F6-C0C5-4801-860E-C0971CDFEF17}</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{CFB30BC7-0AD0-4C98-A5B2-D6E60ED1E200}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59.4</c:v>
                </c:pt>
                <c:pt idx="8">
                  <c:v>61.1</c:v>
                </c:pt>
                <c:pt idx="16">
                  <c:v>61.9</c:v>
                </c:pt>
                <c:pt idx="24">
                  <c:v>60.9</c:v>
                </c:pt>
                <c:pt idx="32">
                  <c:v>62.3</c:v>
                </c:pt>
              </c:numCache>
            </c:numRef>
          </c:xVal>
          <c:yVal>
            <c:numRef>
              <c:f>'公会計指標分析・財政指標組合せ分析表'!$BP$51:$DC$51</c:f>
              <c:numCache>
                <c:formatCode>#,##0.0;"▲ "#,##0.0</c:formatCode>
                <c:ptCount val="40"/>
                <c:pt idx="0">
                  <c:v>143.6</c:v>
                </c:pt>
                <c:pt idx="8">
                  <c:v>137.6</c:v>
                </c:pt>
                <c:pt idx="16">
                  <c:v>127.9</c:v>
                </c:pt>
                <c:pt idx="24">
                  <c:v>117.9</c:v>
                </c:pt>
                <c:pt idx="32">
                  <c:v>90.9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{040E9183-6A25-449D-8E0B-B7FDE09CC94D}</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{254BFDBC-60AB-4275-8666-6E0F6563A277}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{26080059-CBBB-456A-B730-EDA5A67AAB1B}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{A316C63B-2FE8-469D-A7CF-819DA1C04905}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{AE55B875-4A14-4157-89BE-5DD4DC5334EB}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{616C06C0-4F2F-486E-8E12-4BD1A409DB90}</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{BE9FDA61-1267-46FF-B320-FFBBFB2DF888}</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{0E082C3D-8A31-46EA-AE3F-E154EFA3EBEE}</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{EC1F7FD0-B729-4F85-955A-C2E8AC6B7866}</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{FEDD2FED-1E34-4B29-ABB3-394C992C415C}</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{3CEBC6C2-D2ED-4182-9C17-61D02804765D}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{92846B3E-D4B3-4CF9-905B-A501E0F280EF}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{0D744477-9152-4D29-9B73-39DCB31B2700}</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{53C413F4-0485-4E49-9339-B2881E810F0A}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{493C84DA-A46C-435B-8CCE-DAA0187584A3}</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{1FFFE0D2-818F-4F22-AAAC-C4964D6905E1}</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{FB9DBB55-1526-4FF8-944D-9E6CDFF66131}</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{C97151F2-C8B5-4F1B-8D8B-B1A47F07209E}</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c:v>
                </c:pt>
                <c:pt idx="8">
                  <c:v>11.5</c:v>
                </c:pt>
                <c:pt idx="16">
                  <c:v>11</c:v>
                </c:pt>
                <c:pt idx="24">
                  <c:v>10.3</c:v>
                </c:pt>
                <c:pt idx="32">
                  <c:v>9.8000000000000007</c:v>
                </c:pt>
              </c:numCache>
            </c:numRef>
          </c:xVal>
          <c:yVal>
            <c:numRef>
              <c:f>'公会計指標分析・財政指標組合せ分析表'!$BP$73:$DC$73</c:f>
              <c:numCache>
                <c:formatCode>#,##0.0;"▲ "#,##0.0</c:formatCode>
                <c:ptCount val="40"/>
                <c:pt idx="0">
                  <c:v>143.6</c:v>
                </c:pt>
                <c:pt idx="8">
                  <c:v>137.6</c:v>
                </c:pt>
                <c:pt idx="16">
                  <c:v>127.9</c:v>
                </c:pt>
                <c:pt idx="24">
                  <c:v>117.9</c:v>
                </c:pt>
                <c:pt idx="32">
                  <c:v>90.9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7765837078083925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extLst>
                <c:ext xmlns:c15="http://schemas.microsoft.com/office/drawing/2012/chart" uri="{CE6537A1-D6FC-4f65-9D91-7224C49458BB}">
                  <c15:dlblFieldTable>
                    <c15:dlblFTEntry>
                      <c15:txfldGUID>{59C75BC9-9C73-45B5-8D95-4E7B983FC7DE}</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{69713CA7-9E90-463D-AE0E-D832F143600C}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{7317E39A-3A27-4830-AED3-D6DA5C00131B}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{F0968381-3BAD-4859-B215-49FCCEB414E5}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{E32D50E2-F5F8-4507-A448-1891253F76F9}</c15:txfldGUID>
                      <c15:f>#REF!</c15:f>
                      <c15:dlblFieldTableCache>
                        <c:ptCount val="1"/>
                        <c:pt idx="0">
                          <c:v>#REF!</c:v>
                        </c:pt>
                      </c15:dlblFieldTableCache>
                    </c15:dlblFTEntry>
                  </c15:dlblFieldTable>
                </c:ext>
              </c:extLst>
            </c:dLbl>
            <c:dLbl>
              <c:idx val="8"/>
              <c:layout>
                <c:manualLayout>
                  <c:x val="-3.9092437901469414e-002"/>
                  <c:y val="-7.254212083372434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{91B247FF-ED5B-4B22-A924-88314BEDABAD}</c15:txfldGUID>
                      <c15:f>'公会計指標分析・財政指標組合せ分析表'!$BX$72</c15:f>
                      <c15:dlblFieldTableCache>
                        <c:ptCount val="1"/>
                        <c:pt idx="0">
                          <c:v>H29</c:v>
                        </c:pt>
                      </c15:dlblFieldTableCache>
                    </c15:dlblFTEntry>
                  </c15:dlblFieldTable>
                </c:ext>
              </c:extLst>
            </c:dLbl>
            <c:dLbl>
              <c:idx val="16"/>
              <c:layout>
                <c:manualLayout>
                  <c:x val="-1.8235628084249993e-002"/>
                  <c:y val="-2.726457918209862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{A3F64F03-71D7-4C17-B178-B80EB0CEC057}</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8.744238502863538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{EE936222-AB8C-4C90-8B5E-321D9A6C6DCC}</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{13484B54-D2EB-4C8F-B1A7-0439C51EB607}</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3"/>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○元利償還金・・・臨時財政対策債の元利償還金が増加し続けているため、元利償還金も増えている。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○公営企業債の元利償還金に対する繰入金・・・下水道事業</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の減少により</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05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○組合等が起こした地方債の元利償還金に対する繰入金・・・</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050" b="0" i="0" u="none" strike="noStrike" kern="0" cap="none" spc="0" normalizeH="0" baseline="0" noProof="0">
              <a:ln>
                <a:noFill/>
              </a:ln>
              <a:solidFill>
                <a:prstClr val="black"/>
              </a:solidFill>
              <a:effectLst/>
              <a:uLnTx/>
              <a:uFillTx/>
              <a:latin typeface="ＭＳ ゴシック"/>
              <a:ea typeface="ＭＳ ゴシック"/>
              <a:cs typeface="+mn-cs"/>
            </a:rPr>
            <a:t>28</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中播衛生事務組合の償還のみと</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なって</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算入公債費等・・災害復旧費等に係る基準財政需要額は臨時財政対策債の増により年々増加傾向にあるが、事業費補正に係る公債費は下水道資本平準化債の借入による算入公債費の減や算入終了公債費の増により減少傾向にあり、算入公債費等全体では前年度から17百万円の減少となっている。</a:t>
          </a:r>
        </a:p>
        <a:p>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一般会計等の元利償還金は増加しているが、公営企業充当繰入金が減少し、災害復旧等に係る基準財政需要額が増加したため、実質公債費比率の分子は前年度より12百万円の増となった。</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○一般会計等に係る地方債の現在高・・・臨時財政対策債</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、公共事業等債等により年々増加している。令和2年度は新規発行地方債の減(▲346百万円)により前年度より223百万円減少している。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○公営企業債等繰入見込額・・・下水道事業の減少により平成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年度から減少に転じている。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○組合等負担等見込額・・・中播衛生事務組合の償還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のみとなり</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、年々減少してきている。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退職入替により減少している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○充当可能基金・・・ふるさと応援基金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の増等により、増加している。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○充当可能特定</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収入</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・・・公営住宅使用料である。令和2年度は前年度とほぼ横ばいである。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○基準財政需要額算入見込額・・・臨時財政対策債、下水道事業債の増加により年々増加してい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たが、基準財政需要額算入終了の公債費が増加しているため、平成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○将来負担比率の分子・・・・</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地方債現在高、公営企業等繰入見込額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、組合負担等見込額</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及び</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退職手当見込額の減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より年々減少してきている。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兵庫県福崎町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財政調整基金に5百万円、ふるさと応援基金に54百万円、森林環境譲与税基金に4百万円積立てた一方、福祉基金10百万円、農業農村活性化基金11百万円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ふるさと応援基金21百万円取崩したことにより、基金全体としては21百万円の増となった。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財政調整基金の一定額を確保するとともに、ふるさと応援寄附金の増加に努め、基金を活用した事業を実施していく。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すこやかな長寿社会に備え、福祉活動の活性化と、総合的な福祉の振興、充実を図るため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農業に関する各種公益事業の隆盛を図ると共に、輪作農法の推進と地域営農集団及び担い手農家の育成を通じ、農業農村の活性化と農村文化の向上に資するため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ふるさと応援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民俗学の父柳田國男やその兄弟の偉業を顕彰し後世に伝える事業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大庄屋三木家住宅の保存整備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活用に関する事業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次代を担う子どもたちの教育やその環境整備に関する事業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健康福祉・安全安心・産業振興などまちの発展、充実に資する事業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を推進するため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大規模開発区域及び周辺の良好な環境を保全するため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環境の保全に関する町民の意識の高揚及び活動の促進に資するため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基金の目的に応じた事業に、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福祉基金10百万円、農業農村活性化基金11百万円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ふるさと応援基金21百万円取崩した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一方で、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ふるさと応援基金に54百万円、森林環境譲与税基金に4百万円積立てたこと等により、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その他</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基金全体としては15百万円の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については、基金がなくなった後の基金対象事業の見直しを検討する必要がある。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ふるさと応援基金は、返礼品を充実させ、ふるさと応援寄附金の増収に努め、基金に積立てるとともに、基金を活用した事業にも取り組む。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地方交付税、地方消費税交付金の増及び経常一般財源の減等により、令和2年度は5百万円の積立てを行った。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財政調整基金の残高は、災害への備え等のため、標準財政規模の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億円程度</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の範囲内となるように努める。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該当なし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有形固定資産減価償却率は類似団体内平均を上回っているものの、昨年度と比べ上昇しいている。インフラ資産、事業用資産ともに償却率が上昇しており、改善を図る必要がある。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870" cy="222885"/>
    <xdr:sp macro="" textlink="">
      <xdr:nvSpPr>
        <xdr:cNvPr id="53" name="テキスト ボックス 52"/>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55" name="テキスト ボックス 5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57" name="テキスト ボックス 5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5425"/>
    <xdr:sp macro="" textlink="">
      <xdr:nvSpPr>
        <xdr:cNvPr id="59" name="テキスト ボックス 5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1" name="テキスト ボックス 6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44450</xdr:rowOff>
    </xdr:from>
    <xdr:to xmlns:xdr="http://schemas.openxmlformats.org/drawingml/2006/spreadsheetDrawing">
      <xdr:col>23</xdr:col>
      <xdr:colOff>85090</xdr:colOff>
      <xdr:row>34</xdr:row>
      <xdr:rowOff>62230</xdr:rowOff>
    </xdr:to>
    <xdr:cxnSp macro="">
      <xdr:nvCxnSpPr>
        <xdr:cNvPr id="63" name="直線コネクタ 62"/>
        <xdr:cNvCxnSpPr/>
      </xdr:nvCxnSpPr>
      <xdr:spPr>
        <a:xfrm flipV="1">
          <a:off x="4760595" y="5445125"/>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66040</xdr:rowOff>
    </xdr:from>
    <xdr:ext cx="402590" cy="256540"/>
    <xdr:sp macro="" textlink="">
      <xdr:nvSpPr>
        <xdr:cNvPr id="64" name="有形固定資産減価償却率最小値テキスト"/>
        <xdr:cNvSpPr txBox="1"/>
      </xdr:nvSpPr>
      <xdr:spPr>
        <a:xfrm>
          <a:off x="4813300" y="6666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62230</xdr:rowOff>
    </xdr:from>
    <xdr:to xmlns:xdr="http://schemas.openxmlformats.org/drawingml/2006/spreadsheetDrawing">
      <xdr:col>23</xdr:col>
      <xdr:colOff>174625</xdr:colOff>
      <xdr:row>34</xdr:row>
      <xdr:rowOff>62230</xdr:rowOff>
    </xdr:to>
    <xdr:cxnSp macro="">
      <xdr:nvCxnSpPr>
        <xdr:cNvPr id="65" name="直線コネクタ 64"/>
        <xdr:cNvCxnSpPr/>
      </xdr:nvCxnSpPr>
      <xdr:spPr>
        <a:xfrm>
          <a:off x="4673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162560</xdr:rowOff>
    </xdr:from>
    <xdr:ext cx="402590" cy="259080"/>
    <xdr:sp macro="" textlink="">
      <xdr:nvSpPr>
        <xdr:cNvPr id="66" name="有形固定資産減価償却率最大値テキスト"/>
        <xdr:cNvSpPr txBox="1"/>
      </xdr:nvSpPr>
      <xdr:spPr>
        <a:xfrm>
          <a:off x="4813300" y="5220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44450</xdr:rowOff>
    </xdr:from>
    <xdr:to xmlns:xdr="http://schemas.openxmlformats.org/drawingml/2006/spreadsheetDrawing">
      <xdr:col>23</xdr:col>
      <xdr:colOff>174625</xdr:colOff>
      <xdr:row>27</xdr:row>
      <xdr:rowOff>44450</xdr:rowOff>
    </xdr:to>
    <xdr:cxnSp macro="">
      <xdr:nvCxnSpPr>
        <xdr:cNvPr id="67" name="直線コネクタ 66"/>
        <xdr:cNvCxnSpPr/>
      </xdr:nvCxnSpPr>
      <xdr:spPr>
        <a:xfrm>
          <a:off x="4673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57785</xdr:rowOff>
    </xdr:from>
    <xdr:ext cx="402590" cy="259080"/>
    <xdr:sp macro="" textlink="">
      <xdr:nvSpPr>
        <xdr:cNvPr id="68" name="有形固定資産減価償却率平均値テキスト"/>
        <xdr:cNvSpPr txBox="1"/>
      </xdr:nvSpPr>
      <xdr:spPr>
        <a:xfrm>
          <a:off x="4813300" y="597281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79375</xdr:rowOff>
    </xdr:from>
    <xdr:to xmlns:xdr="http://schemas.openxmlformats.org/drawingml/2006/spreadsheetDrawing">
      <xdr:col>23</xdr:col>
      <xdr:colOff>136525</xdr:colOff>
      <xdr:row>31</xdr:row>
      <xdr:rowOff>9525</xdr:rowOff>
    </xdr:to>
    <xdr:sp macro="" textlink="">
      <xdr:nvSpPr>
        <xdr:cNvPr id="69" name="フローチャート: 判断 68"/>
        <xdr:cNvSpPr/>
      </xdr:nvSpPr>
      <xdr:spPr>
        <a:xfrm>
          <a:off x="4711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0" name="フローチャート: 判断 69"/>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79375</xdr:rowOff>
    </xdr:from>
    <xdr:to xmlns:xdr="http://schemas.openxmlformats.org/drawingml/2006/spreadsheetDrawing">
      <xdr:col>15</xdr:col>
      <xdr:colOff>187325</xdr:colOff>
      <xdr:row>31</xdr:row>
      <xdr:rowOff>9525</xdr:rowOff>
    </xdr:to>
    <xdr:sp macro="" textlink="">
      <xdr:nvSpPr>
        <xdr:cNvPr id="71" name="フローチャート: 判断 70"/>
        <xdr:cNvSpPr/>
      </xdr:nvSpPr>
      <xdr:spPr>
        <a:xfrm>
          <a:off x="323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1905</xdr:rowOff>
    </xdr:from>
    <xdr:to xmlns:xdr="http://schemas.openxmlformats.org/drawingml/2006/spreadsheetDrawing">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134620</xdr:rowOff>
    </xdr:from>
    <xdr:to xmlns:xdr="http://schemas.openxmlformats.org/drawingml/2006/spreadsheetDrawing">
      <xdr:col>7</xdr:col>
      <xdr:colOff>187325</xdr:colOff>
      <xdr:row>30</xdr:row>
      <xdr:rowOff>64770</xdr:rowOff>
    </xdr:to>
    <xdr:sp macro="" textlink="">
      <xdr:nvSpPr>
        <xdr:cNvPr id="73" name="フローチャート: 判断 72"/>
        <xdr:cNvSpPr/>
      </xdr:nvSpPr>
      <xdr:spPr>
        <a:xfrm>
          <a:off x="1714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121285</xdr:rowOff>
    </xdr:from>
    <xdr:to xmlns:xdr="http://schemas.openxmlformats.org/drawingml/2006/spreadsheetDrawing">
      <xdr:col>23</xdr:col>
      <xdr:colOff>136525</xdr:colOff>
      <xdr:row>30</xdr:row>
      <xdr:rowOff>52070</xdr:rowOff>
    </xdr:to>
    <xdr:sp macro="" textlink="">
      <xdr:nvSpPr>
        <xdr:cNvPr id="79" name="楕円 78"/>
        <xdr:cNvSpPr/>
      </xdr:nvSpPr>
      <xdr:spPr>
        <a:xfrm>
          <a:off x="4711700" y="58648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144145</xdr:rowOff>
    </xdr:from>
    <xdr:ext cx="402590" cy="256540"/>
    <xdr:sp macro="" textlink="">
      <xdr:nvSpPr>
        <xdr:cNvPr id="80" name="有形固定資産減価償却率該当値テキスト"/>
        <xdr:cNvSpPr txBox="1"/>
      </xdr:nvSpPr>
      <xdr:spPr>
        <a:xfrm>
          <a:off x="4813300" y="5716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60960</xdr:rowOff>
    </xdr:from>
    <xdr:to xmlns:xdr="http://schemas.openxmlformats.org/drawingml/2006/spreadsheetDrawing">
      <xdr:col>19</xdr:col>
      <xdr:colOff>187325</xdr:colOff>
      <xdr:row>29</xdr:row>
      <xdr:rowOff>162560</xdr:rowOff>
    </xdr:to>
    <xdr:sp macro="" textlink="">
      <xdr:nvSpPr>
        <xdr:cNvPr id="81" name="楕円 80"/>
        <xdr:cNvSpPr/>
      </xdr:nvSpPr>
      <xdr:spPr>
        <a:xfrm>
          <a:off x="40005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111760</xdr:rowOff>
    </xdr:from>
    <xdr:to xmlns:xdr="http://schemas.openxmlformats.org/drawingml/2006/spreadsheetDrawing">
      <xdr:col>23</xdr:col>
      <xdr:colOff>85725</xdr:colOff>
      <xdr:row>30</xdr:row>
      <xdr:rowOff>635</xdr:rowOff>
    </xdr:to>
    <xdr:cxnSp macro="">
      <xdr:nvCxnSpPr>
        <xdr:cNvPr id="82" name="直線コネクタ 81"/>
        <xdr:cNvCxnSpPr/>
      </xdr:nvCxnSpPr>
      <xdr:spPr>
        <a:xfrm>
          <a:off x="4051300" y="5855335"/>
          <a:ext cx="711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104140</xdr:rowOff>
    </xdr:from>
    <xdr:to xmlns:xdr="http://schemas.openxmlformats.org/drawingml/2006/spreadsheetDrawing">
      <xdr:col>15</xdr:col>
      <xdr:colOff>187325</xdr:colOff>
      <xdr:row>30</xdr:row>
      <xdr:rowOff>34290</xdr:rowOff>
    </xdr:to>
    <xdr:sp macro="" textlink="">
      <xdr:nvSpPr>
        <xdr:cNvPr id="83" name="楕円 82"/>
        <xdr:cNvSpPr/>
      </xdr:nvSpPr>
      <xdr:spPr>
        <a:xfrm>
          <a:off x="3238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111760</xdr:rowOff>
    </xdr:from>
    <xdr:to xmlns:xdr="http://schemas.openxmlformats.org/drawingml/2006/spreadsheetDrawing">
      <xdr:col>19</xdr:col>
      <xdr:colOff>136525</xdr:colOff>
      <xdr:row>29</xdr:row>
      <xdr:rowOff>154940</xdr:rowOff>
    </xdr:to>
    <xdr:cxnSp macro="">
      <xdr:nvCxnSpPr>
        <xdr:cNvPr id="84" name="直線コネクタ 83"/>
        <xdr:cNvCxnSpPr/>
      </xdr:nvCxnSpPr>
      <xdr:spPr>
        <a:xfrm flipV="1">
          <a:off x="3289300" y="585533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69850</xdr:rowOff>
    </xdr:from>
    <xdr:to xmlns:xdr="http://schemas.openxmlformats.org/drawingml/2006/spreadsheetDrawing">
      <xdr:col>11</xdr:col>
      <xdr:colOff>187325</xdr:colOff>
      <xdr:row>29</xdr:row>
      <xdr:rowOff>171450</xdr:rowOff>
    </xdr:to>
    <xdr:sp macro="" textlink="">
      <xdr:nvSpPr>
        <xdr:cNvPr id="85" name="楕円 84"/>
        <xdr:cNvSpPr/>
      </xdr:nvSpPr>
      <xdr:spPr>
        <a:xfrm>
          <a:off x="2476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120650</xdr:rowOff>
    </xdr:from>
    <xdr:to xmlns:xdr="http://schemas.openxmlformats.org/drawingml/2006/spreadsheetDrawing">
      <xdr:col>15</xdr:col>
      <xdr:colOff>136525</xdr:colOff>
      <xdr:row>29</xdr:row>
      <xdr:rowOff>154940</xdr:rowOff>
    </xdr:to>
    <xdr:cxnSp macro="">
      <xdr:nvCxnSpPr>
        <xdr:cNvPr id="86" name="直線コネクタ 85"/>
        <xdr:cNvCxnSpPr/>
      </xdr:nvCxnSpPr>
      <xdr:spPr>
        <a:xfrm>
          <a:off x="2527300" y="58642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167640</xdr:rowOff>
    </xdr:from>
    <xdr:to xmlns:xdr="http://schemas.openxmlformats.org/drawingml/2006/spreadsheetDrawing">
      <xdr:col>7</xdr:col>
      <xdr:colOff>187325</xdr:colOff>
      <xdr:row>29</xdr:row>
      <xdr:rowOff>97790</xdr:rowOff>
    </xdr:to>
    <xdr:sp macro="" textlink="">
      <xdr:nvSpPr>
        <xdr:cNvPr id="87" name="楕円 86"/>
        <xdr:cNvSpPr/>
      </xdr:nvSpPr>
      <xdr:spPr>
        <a:xfrm>
          <a:off x="1714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46990</xdr:rowOff>
    </xdr:from>
    <xdr:to xmlns:xdr="http://schemas.openxmlformats.org/drawingml/2006/spreadsheetDrawing">
      <xdr:col>11</xdr:col>
      <xdr:colOff>136525</xdr:colOff>
      <xdr:row>29</xdr:row>
      <xdr:rowOff>120650</xdr:rowOff>
    </xdr:to>
    <xdr:cxnSp macro="">
      <xdr:nvCxnSpPr>
        <xdr:cNvPr id="88" name="直線コネクタ 87"/>
        <xdr:cNvCxnSpPr/>
      </xdr:nvCxnSpPr>
      <xdr:spPr>
        <a:xfrm>
          <a:off x="1765300" y="579056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2590" cy="256540"/>
    <xdr:sp macro="" textlink="">
      <xdr:nvSpPr>
        <xdr:cNvPr id="89" name="n_1aveValue有形固定資産減価償却率"/>
        <xdr:cNvSpPr txBox="1"/>
      </xdr:nvSpPr>
      <xdr:spPr>
        <a:xfrm>
          <a:off x="38360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635</xdr:rowOff>
    </xdr:from>
    <xdr:ext cx="402590" cy="259080"/>
    <xdr:sp macro="" textlink="">
      <xdr:nvSpPr>
        <xdr:cNvPr id="90" name="n_2aveValue有形固定資産減価償却率"/>
        <xdr:cNvSpPr txBox="1"/>
      </xdr:nvSpPr>
      <xdr:spPr>
        <a:xfrm>
          <a:off x="3086735" y="608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94615</xdr:rowOff>
    </xdr:from>
    <xdr:ext cx="402590" cy="259080"/>
    <xdr:sp macro="" textlink="">
      <xdr:nvSpPr>
        <xdr:cNvPr id="91" name="n_3aveValue有形固定資産減価償却率"/>
        <xdr:cNvSpPr txBox="1"/>
      </xdr:nvSpPr>
      <xdr:spPr>
        <a:xfrm>
          <a:off x="2324735" y="6009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55880</xdr:rowOff>
    </xdr:from>
    <xdr:ext cx="402590" cy="259080"/>
    <xdr:sp macro="" textlink="">
      <xdr:nvSpPr>
        <xdr:cNvPr id="92" name="n_4aveValue有形固定資産減価償却率"/>
        <xdr:cNvSpPr txBox="1"/>
      </xdr:nvSpPr>
      <xdr:spPr>
        <a:xfrm>
          <a:off x="1562735" y="5970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7620</xdr:rowOff>
    </xdr:from>
    <xdr:ext cx="402590" cy="256540"/>
    <xdr:sp macro="" textlink="">
      <xdr:nvSpPr>
        <xdr:cNvPr id="93" name="n_1mainValue有形固定資産減価償却率"/>
        <xdr:cNvSpPr txBox="1"/>
      </xdr:nvSpPr>
      <xdr:spPr>
        <a:xfrm>
          <a:off x="3836035" y="5579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50800</xdr:rowOff>
    </xdr:from>
    <xdr:ext cx="402590" cy="259080"/>
    <xdr:sp macro="" textlink="">
      <xdr:nvSpPr>
        <xdr:cNvPr id="94" name="n_2mainValue有形固定資産減価償却率"/>
        <xdr:cNvSpPr txBox="1"/>
      </xdr:nvSpPr>
      <xdr:spPr>
        <a:xfrm>
          <a:off x="3086735" y="562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16510</xdr:rowOff>
    </xdr:from>
    <xdr:ext cx="402590" cy="259080"/>
    <xdr:sp macro="" textlink="">
      <xdr:nvSpPr>
        <xdr:cNvPr id="95" name="n_3mainValue有形固定資産減価償却率"/>
        <xdr:cNvSpPr txBox="1"/>
      </xdr:nvSpPr>
      <xdr:spPr>
        <a:xfrm>
          <a:off x="2324735" y="5588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114300</xdr:rowOff>
    </xdr:from>
    <xdr:ext cx="402590" cy="259080"/>
    <xdr:sp macro="" textlink="">
      <xdr:nvSpPr>
        <xdr:cNvPr id="96" name="n_4mainValue有形固定資産減価償却率"/>
        <xdr:cNvSpPr txBox="1"/>
      </xdr:nvSpPr>
      <xdr:spPr>
        <a:xfrm>
          <a:off x="1562735" y="5514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[ 805.3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下水道事業や幼児園建設、福崎駅周辺整備事業等の大型事業の起債により地方債残高が増加し、類似団体内平均値を大きく上回っている。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今後、学校施設長寿命化改良事業等による借入が見込まれるものの、公営企業等繰入見込額、組合等負担等見込額が減少するため、債務償還比率は減少する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見込みである。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2" name="テキスト ボックス 11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14" name="テキスト ボックス 11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16" name="テキスト ボックス 115"/>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18" name="テキスト ボックス 11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0" name="テキスト ボックス 11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2" name="テキスト ボックス 12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24" name="テキスト ボックス 12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33020</xdr:rowOff>
    </xdr:from>
    <xdr:to xmlns:xdr="http://schemas.openxmlformats.org/drawingml/2006/spreadsheetDrawing">
      <xdr:col>76</xdr:col>
      <xdr:colOff>21590</xdr:colOff>
      <xdr:row>33</xdr:row>
      <xdr:rowOff>73660</xdr:rowOff>
    </xdr:to>
    <xdr:cxnSp macro="">
      <xdr:nvCxnSpPr>
        <xdr:cNvPr id="127" name="直線コネクタ 126"/>
        <xdr:cNvCxnSpPr/>
      </xdr:nvCxnSpPr>
      <xdr:spPr>
        <a:xfrm flipV="1">
          <a:off x="14793595" y="5433695"/>
          <a:ext cx="127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77470</xdr:rowOff>
    </xdr:from>
    <xdr:ext cx="467360" cy="256540"/>
    <xdr:sp macro="" textlink="">
      <xdr:nvSpPr>
        <xdr:cNvPr id="128" name="債務償還比率最小値テキスト"/>
        <xdr:cNvSpPr txBox="1"/>
      </xdr:nvSpPr>
      <xdr:spPr>
        <a:xfrm>
          <a:off x="14846300" y="650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73660</xdr:rowOff>
    </xdr:from>
    <xdr:to xmlns:xdr="http://schemas.openxmlformats.org/drawingml/2006/spreadsheetDrawing">
      <xdr:col>76</xdr:col>
      <xdr:colOff>111125</xdr:colOff>
      <xdr:row>33</xdr:row>
      <xdr:rowOff>73660</xdr:rowOff>
    </xdr:to>
    <xdr:cxnSp macro="">
      <xdr:nvCxnSpPr>
        <xdr:cNvPr id="129" name="直線コネクタ 128"/>
        <xdr:cNvCxnSpPr/>
      </xdr:nvCxnSpPr>
      <xdr:spPr>
        <a:xfrm>
          <a:off x="14706600" y="650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151130</xdr:rowOff>
    </xdr:from>
    <xdr:ext cx="467360" cy="259080"/>
    <xdr:sp macro="" textlink="">
      <xdr:nvSpPr>
        <xdr:cNvPr id="130" name="債務償還比率最大値テキスト"/>
        <xdr:cNvSpPr txBox="1"/>
      </xdr:nvSpPr>
      <xdr:spPr>
        <a:xfrm>
          <a:off x="14846300" y="5208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33020</xdr:rowOff>
    </xdr:from>
    <xdr:to xmlns:xdr="http://schemas.openxmlformats.org/drawingml/2006/spreadsheetDrawing">
      <xdr:col>76</xdr:col>
      <xdr:colOff>111125</xdr:colOff>
      <xdr:row>27</xdr:row>
      <xdr:rowOff>33020</xdr:rowOff>
    </xdr:to>
    <xdr:cxnSp macro="">
      <xdr:nvCxnSpPr>
        <xdr:cNvPr id="131" name="直線コネクタ 130"/>
        <xdr:cNvCxnSpPr/>
      </xdr:nvCxnSpPr>
      <xdr:spPr>
        <a:xfrm>
          <a:off x="14706600" y="543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68580</xdr:rowOff>
    </xdr:from>
    <xdr:ext cx="467360" cy="259080"/>
    <xdr:sp macro="" textlink="">
      <xdr:nvSpPr>
        <xdr:cNvPr id="132" name="債務償還比率平均値テキスト"/>
        <xdr:cNvSpPr txBox="1"/>
      </xdr:nvSpPr>
      <xdr:spPr>
        <a:xfrm>
          <a:off x="14846300" y="58121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45720</xdr:rowOff>
    </xdr:from>
    <xdr:to xmlns:xdr="http://schemas.openxmlformats.org/drawingml/2006/spreadsheetDrawing">
      <xdr:col>76</xdr:col>
      <xdr:colOff>73025</xdr:colOff>
      <xdr:row>30</xdr:row>
      <xdr:rowOff>147320</xdr:rowOff>
    </xdr:to>
    <xdr:sp macro="" textlink="">
      <xdr:nvSpPr>
        <xdr:cNvPr id="133" name="フローチャート: 判断 132"/>
        <xdr:cNvSpPr/>
      </xdr:nvSpPr>
      <xdr:spPr>
        <a:xfrm>
          <a:off x="14744700" y="59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145415</xdr:rowOff>
    </xdr:from>
    <xdr:to xmlns:xdr="http://schemas.openxmlformats.org/drawingml/2006/spreadsheetDrawing">
      <xdr:col>72</xdr:col>
      <xdr:colOff>123825</xdr:colOff>
      <xdr:row>31</xdr:row>
      <xdr:rowOff>75565</xdr:rowOff>
    </xdr:to>
    <xdr:sp macro="" textlink="">
      <xdr:nvSpPr>
        <xdr:cNvPr id="134" name="フローチャート: 判断 133"/>
        <xdr:cNvSpPr/>
      </xdr:nvSpPr>
      <xdr:spPr>
        <a:xfrm>
          <a:off x="14033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1270</xdr:rowOff>
    </xdr:from>
    <xdr:to xmlns:xdr="http://schemas.openxmlformats.org/drawingml/2006/spreadsheetDrawing">
      <xdr:col>68</xdr:col>
      <xdr:colOff>123825</xdr:colOff>
      <xdr:row>31</xdr:row>
      <xdr:rowOff>102870</xdr:rowOff>
    </xdr:to>
    <xdr:sp macro="" textlink="">
      <xdr:nvSpPr>
        <xdr:cNvPr id="135" name="フローチャート: 判断 134"/>
        <xdr:cNvSpPr/>
      </xdr:nvSpPr>
      <xdr:spPr>
        <a:xfrm>
          <a:off x="13271500" y="60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18415</xdr:rowOff>
    </xdr:from>
    <xdr:to xmlns:xdr="http://schemas.openxmlformats.org/drawingml/2006/spreadsheetDrawing">
      <xdr:col>64</xdr:col>
      <xdr:colOff>123825</xdr:colOff>
      <xdr:row>31</xdr:row>
      <xdr:rowOff>120650</xdr:rowOff>
    </xdr:to>
    <xdr:sp macro="" textlink="">
      <xdr:nvSpPr>
        <xdr:cNvPr id="136" name="フローチャート: 判断 135"/>
        <xdr:cNvSpPr/>
      </xdr:nvSpPr>
      <xdr:spPr>
        <a:xfrm>
          <a:off x="12509500" y="6104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27305</xdr:rowOff>
    </xdr:from>
    <xdr:to xmlns:xdr="http://schemas.openxmlformats.org/drawingml/2006/spreadsheetDrawing">
      <xdr:col>60</xdr:col>
      <xdr:colOff>123825</xdr:colOff>
      <xdr:row>31</xdr:row>
      <xdr:rowOff>128905</xdr:rowOff>
    </xdr:to>
    <xdr:sp macro="" textlink="">
      <xdr:nvSpPr>
        <xdr:cNvPr id="137" name="フローチャート: 判断 136"/>
        <xdr:cNvSpPr/>
      </xdr:nvSpPr>
      <xdr:spPr>
        <a:xfrm>
          <a:off x="11747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38" name="テキスト ボックス 13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9" name="テキスト ボックス 13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0" name="テキスト ボックス 13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1" name="テキスト ボックス 14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2" name="テキスト ボックス 14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33</xdr:row>
      <xdr:rowOff>22860</xdr:rowOff>
    </xdr:from>
    <xdr:to xmlns:xdr="http://schemas.openxmlformats.org/drawingml/2006/spreadsheetDrawing">
      <xdr:col>76</xdr:col>
      <xdr:colOff>73025</xdr:colOff>
      <xdr:row>33</xdr:row>
      <xdr:rowOff>124460</xdr:rowOff>
    </xdr:to>
    <xdr:sp macro="" textlink="">
      <xdr:nvSpPr>
        <xdr:cNvPr id="143" name="楕円 142"/>
        <xdr:cNvSpPr/>
      </xdr:nvSpPr>
      <xdr:spPr>
        <a:xfrm>
          <a:off x="147447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109220</xdr:rowOff>
    </xdr:from>
    <xdr:ext cx="467360" cy="256540"/>
    <xdr:sp macro="" textlink="">
      <xdr:nvSpPr>
        <xdr:cNvPr id="144" name="債務償還比率該当値テキスト"/>
        <xdr:cNvSpPr txBox="1"/>
      </xdr:nvSpPr>
      <xdr:spPr>
        <a:xfrm>
          <a:off x="14846300" y="6367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5080</xdr:rowOff>
    </xdr:from>
    <xdr:to xmlns:xdr="http://schemas.openxmlformats.org/drawingml/2006/spreadsheetDrawing">
      <xdr:col>72</xdr:col>
      <xdr:colOff>123825</xdr:colOff>
      <xdr:row>33</xdr:row>
      <xdr:rowOff>106680</xdr:rowOff>
    </xdr:to>
    <xdr:sp macro="" textlink="">
      <xdr:nvSpPr>
        <xdr:cNvPr id="145" name="楕円 144"/>
        <xdr:cNvSpPr/>
      </xdr:nvSpPr>
      <xdr:spPr>
        <a:xfrm>
          <a:off x="14033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55880</xdr:rowOff>
    </xdr:from>
    <xdr:to xmlns:xdr="http://schemas.openxmlformats.org/drawingml/2006/spreadsheetDrawing">
      <xdr:col>76</xdr:col>
      <xdr:colOff>22225</xdr:colOff>
      <xdr:row>33</xdr:row>
      <xdr:rowOff>73660</xdr:rowOff>
    </xdr:to>
    <xdr:cxnSp macro="">
      <xdr:nvCxnSpPr>
        <xdr:cNvPr id="146" name="直線コネクタ 145"/>
        <xdr:cNvCxnSpPr/>
      </xdr:nvCxnSpPr>
      <xdr:spPr>
        <a:xfrm>
          <a:off x="14084300" y="6485255"/>
          <a:ext cx="711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0</xdr:rowOff>
    </xdr:from>
    <xdr:to xmlns:xdr="http://schemas.openxmlformats.org/drawingml/2006/spreadsheetDrawing">
      <xdr:col>68</xdr:col>
      <xdr:colOff>123825</xdr:colOff>
      <xdr:row>34</xdr:row>
      <xdr:rowOff>101600</xdr:rowOff>
    </xdr:to>
    <xdr:sp macro="" textlink="">
      <xdr:nvSpPr>
        <xdr:cNvPr id="147" name="楕円 146"/>
        <xdr:cNvSpPr/>
      </xdr:nvSpPr>
      <xdr:spPr>
        <a:xfrm>
          <a:off x="13271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55880</xdr:rowOff>
    </xdr:from>
    <xdr:to xmlns:xdr="http://schemas.openxmlformats.org/drawingml/2006/spreadsheetDrawing">
      <xdr:col>72</xdr:col>
      <xdr:colOff>73025</xdr:colOff>
      <xdr:row>34</xdr:row>
      <xdr:rowOff>50800</xdr:rowOff>
    </xdr:to>
    <xdr:cxnSp macro="">
      <xdr:nvCxnSpPr>
        <xdr:cNvPr id="148" name="直線コネクタ 147"/>
        <xdr:cNvCxnSpPr/>
      </xdr:nvCxnSpPr>
      <xdr:spPr>
        <a:xfrm flipV="1">
          <a:off x="13322300" y="6485255"/>
          <a:ext cx="762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60960</xdr:rowOff>
    </xdr:from>
    <xdr:to xmlns:xdr="http://schemas.openxmlformats.org/drawingml/2006/spreadsheetDrawing">
      <xdr:col>64</xdr:col>
      <xdr:colOff>123825</xdr:colOff>
      <xdr:row>33</xdr:row>
      <xdr:rowOff>162560</xdr:rowOff>
    </xdr:to>
    <xdr:sp macro="" textlink="">
      <xdr:nvSpPr>
        <xdr:cNvPr id="149" name="楕円 148"/>
        <xdr:cNvSpPr/>
      </xdr:nvSpPr>
      <xdr:spPr>
        <a:xfrm>
          <a:off x="12509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111760</xdr:rowOff>
    </xdr:from>
    <xdr:to xmlns:xdr="http://schemas.openxmlformats.org/drawingml/2006/spreadsheetDrawing">
      <xdr:col>68</xdr:col>
      <xdr:colOff>73025</xdr:colOff>
      <xdr:row>34</xdr:row>
      <xdr:rowOff>50800</xdr:rowOff>
    </xdr:to>
    <xdr:cxnSp macro="">
      <xdr:nvCxnSpPr>
        <xdr:cNvPr id="150" name="直線コネクタ 149"/>
        <xdr:cNvCxnSpPr/>
      </xdr:nvCxnSpPr>
      <xdr:spPr>
        <a:xfrm>
          <a:off x="12560300" y="6541135"/>
          <a:ext cx="762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109855</xdr:rowOff>
    </xdr:from>
    <xdr:to xmlns:xdr="http://schemas.openxmlformats.org/drawingml/2006/spreadsheetDrawing">
      <xdr:col>60</xdr:col>
      <xdr:colOff>123825</xdr:colOff>
      <xdr:row>34</xdr:row>
      <xdr:rowOff>40640</xdr:rowOff>
    </xdr:to>
    <xdr:sp macro="" textlink="">
      <xdr:nvSpPr>
        <xdr:cNvPr id="151" name="楕円 150"/>
        <xdr:cNvSpPr/>
      </xdr:nvSpPr>
      <xdr:spPr>
        <a:xfrm>
          <a:off x="11747500" y="65392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111760</xdr:rowOff>
    </xdr:from>
    <xdr:to xmlns:xdr="http://schemas.openxmlformats.org/drawingml/2006/spreadsheetDrawing">
      <xdr:col>64</xdr:col>
      <xdr:colOff>73025</xdr:colOff>
      <xdr:row>33</xdr:row>
      <xdr:rowOff>160655</xdr:rowOff>
    </xdr:to>
    <xdr:cxnSp macro="">
      <xdr:nvCxnSpPr>
        <xdr:cNvPr id="152" name="直線コネクタ 151"/>
        <xdr:cNvCxnSpPr/>
      </xdr:nvCxnSpPr>
      <xdr:spPr>
        <a:xfrm flipV="1">
          <a:off x="11798300" y="654113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92075</xdr:rowOff>
    </xdr:from>
    <xdr:ext cx="467360" cy="259080"/>
    <xdr:sp macro="" textlink="">
      <xdr:nvSpPr>
        <xdr:cNvPr id="153" name="n_1aveValue債務償還比率"/>
        <xdr:cNvSpPr txBox="1"/>
      </xdr:nvSpPr>
      <xdr:spPr>
        <a:xfrm>
          <a:off x="13836650" y="5835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119380</xdr:rowOff>
    </xdr:from>
    <xdr:ext cx="467360" cy="259080"/>
    <xdr:sp macro="" textlink="">
      <xdr:nvSpPr>
        <xdr:cNvPr id="154" name="n_2aveValue債務償還比率"/>
        <xdr:cNvSpPr txBox="1"/>
      </xdr:nvSpPr>
      <xdr:spPr>
        <a:xfrm>
          <a:off x="13087350" y="586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136525</xdr:rowOff>
    </xdr:from>
    <xdr:ext cx="467360" cy="258445"/>
    <xdr:sp macro="" textlink="">
      <xdr:nvSpPr>
        <xdr:cNvPr id="155" name="n_3aveValue債務償還比率"/>
        <xdr:cNvSpPr txBox="1"/>
      </xdr:nvSpPr>
      <xdr:spPr>
        <a:xfrm>
          <a:off x="12325350" y="58801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145415</xdr:rowOff>
    </xdr:from>
    <xdr:ext cx="467360" cy="256540"/>
    <xdr:sp macro="" textlink="">
      <xdr:nvSpPr>
        <xdr:cNvPr id="156" name="n_4aveValue債務償還比率"/>
        <xdr:cNvSpPr txBox="1"/>
      </xdr:nvSpPr>
      <xdr:spPr>
        <a:xfrm>
          <a:off x="11563350" y="588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97790</xdr:rowOff>
    </xdr:from>
    <xdr:ext cx="467360" cy="256540"/>
    <xdr:sp macro="" textlink="">
      <xdr:nvSpPr>
        <xdr:cNvPr id="157" name="n_1mainValue債務償還比率"/>
        <xdr:cNvSpPr txBox="1"/>
      </xdr:nvSpPr>
      <xdr:spPr>
        <a:xfrm>
          <a:off x="13836650" y="6527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92710</xdr:rowOff>
    </xdr:from>
    <xdr:ext cx="467360" cy="259080"/>
    <xdr:sp macro="" textlink="">
      <xdr:nvSpPr>
        <xdr:cNvPr id="158" name="n_2mainValue債務償還比率"/>
        <xdr:cNvSpPr txBox="1"/>
      </xdr:nvSpPr>
      <xdr:spPr>
        <a:xfrm>
          <a:off x="13087350" y="6693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153670</xdr:rowOff>
    </xdr:from>
    <xdr:ext cx="467360" cy="259080"/>
    <xdr:sp macro="" textlink="">
      <xdr:nvSpPr>
        <xdr:cNvPr id="159" name="n_3mainValue債務償還比率"/>
        <xdr:cNvSpPr txBox="1"/>
      </xdr:nvSpPr>
      <xdr:spPr>
        <a:xfrm>
          <a:off x="12325350" y="65830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31115</xdr:rowOff>
    </xdr:from>
    <xdr:ext cx="467360" cy="256540"/>
    <xdr:sp macro="" textlink="">
      <xdr:nvSpPr>
        <xdr:cNvPr id="160" name="n_4mainValue債務償還比率"/>
        <xdr:cNvSpPr txBox="1"/>
      </xdr:nvSpPr>
      <xdr:spPr>
        <a:xfrm>
          <a:off x="11563350" y="6631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4" name="テキスト ボックス 16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6" name="テキスト ボックス 16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13335</xdr:rowOff>
    </xdr:to>
    <xdr:cxnSp macro="">
      <xdr:nvCxnSpPr>
        <xdr:cNvPr id="57" name="直線コネクタ 56"/>
        <xdr:cNvCxnSpPr/>
      </xdr:nvCxnSpPr>
      <xdr:spPr>
        <a:xfrm flipV="1">
          <a:off x="4634865" y="5758815"/>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17780</xdr:rowOff>
    </xdr:from>
    <xdr:ext cx="405130" cy="256540"/>
    <xdr:sp macro="" textlink="">
      <xdr:nvSpPr>
        <xdr:cNvPr id="58" name="【道路】&#10;有形固定資産減価償却率最小値テキスト"/>
        <xdr:cNvSpPr txBox="1"/>
      </xdr:nvSpPr>
      <xdr:spPr>
        <a:xfrm>
          <a:off x="4673600" y="7218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13335</xdr:rowOff>
    </xdr:from>
    <xdr:to xmlns:xdr="http://schemas.openxmlformats.org/drawingml/2006/spreadsheetDrawing">
      <xdr:col>24</xdr:col>
      <xdr:colOff>152400</xdr:colOff>
      <xdr:row>42</xdr:row>
      <xdr:rowOff>13335</xdr:rowOff>
    </xdr:to>
    <xdr:cxnSp macro="">
      <xdr:nvCxnSpPr>
        <xdr:cNvPr id="59" name="直線コネクタ 58"/>
        <xdr:cNvCxnSpPr/>
      </xdr:nvCxnSpPr>
      <xdr:spPr>
        <a:xfrm>
          <a:off x="4546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47625</xdr:rowOff>
    </xdr:from>
    <xdr:ext cx="405130" cy="259080"/>
    <xdr:sp macro="" textlink="">
      <xdr:nvSpPr>
        <xdr:cNvPr id="60" name="【道路】&#10;有形固定資産減価償却率最大値テキスト"/>
        <xdr:cNvSpPr txBox="1"/>
      </xdr:nvSpPr>
      <xdr:spPr>
        <a:xfrm>
          <a:off x="4673600" y="5534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41910</xdr:rowOff>
    </xdr:from>
    <xdr:ext cx="405130" cy="256540"/>
    <xdr:sp macro="" textlink="">
      <xdr:nvSpPr>
        <xdr:cNvPr id="62" name="【道路】&#10;有形固定資産減価償却率平均値テキスト"/>
        <xdr:cNvSpPr txBox="1"/>
      </xdr:nvSpPr>
      <xdr:spPr>
        <a:xfrm>
          <a:off x="4673600" y="6557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63500</xdr:rowOff>
    </xdr:from>
    <xdr:to xmlns:xdr="http://schemas.openxmlformats.org/drawingml/2006/spreadsheetDrawing">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52070</xdr:rowOff>
    </xdr:from>
    <xdr:to xmlns:xdr="http://schemas.openxmlformats.org/drawingml/2006/spreadsheetDrawing">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36830</xdr:rowOff>
    </xdr:from>
    <xdr:to xmlns:xdr="http://schemas.openxmlformats.org/drawingml/2006/spreadsheetDrawing">
      <xdr:col>24</xdr:col>
      <xdr:colOff>114300</xdr:colOff>
      <xdr:row>38</xdr:row>
      <xdr:rowOff>138430</xdr:rowOff>
    </xdr:to>
    <xdr:sp macro="" textlink="">
      <xdr:nvSpPr>
        <xdr:cNvPr id="73" name="楕円 72"/>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59690</xdr:rowOff>
    </xdr:from>
    <xdr:ext cx="405130" cy="259080"/>
    <xdr:sp macro="" textlink="">
      <xdr:nvSpPr>
        <xdr:cNvPr id="74" name="【道路】&#10;有形固定資産減価償却率該当値テキスト"/>
        <xdr:cNvSpPr txBox="1"/>
      </xdr:nvSpPr>
      <xdr:spPr>
        <a:xfrm>
          <a:off x="4673600" y="640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75" name="楕円 74"/>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53340</xdr:rowOff>
    </xdr:from>
    <xdr:to xmlns:xdr="http://schemas.openxmlformats.org/drawingml/2006/spreadsheetDrawing">
      <xdr:col>24</xdr:col>
      <xdr:colOff>63500</xdr:colOff>
      <xdr:row>38</xdr:row>
      <xdr:rowOff>87630</xdr:rowOff>
    </xdr:to>
    <xdr:cxnSp macro="">
      <xdr:nvCxnSpPr>
        <xdr:cNvPr id="76" name="直線コネクタ 75"/>
        <xdr:cNvCxnSpPr/>
      </xdr:nvCxnSpPr>
      <xdr:spPr>
        <a:xfrm>
          <a:off x="3797300" y="65684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160655</xdr:rowOff>
    </xdr:from>
    <xdr:to xmlns:xdr="http://schemas.openxmlformats.org/drawingml/2006/spreadsheetDrawing">
      <xdr:col>15</xdr:col>
      <xdr:colOff>101600</xdr:colOff>
      <xdr:row>38</xdr:row>
      <xdr:rowOff>90805</xdr:rowOff>
    </xdr:to>
    <xdr:sp macro="" textlink="">
      <xdr:nvSpPr>
        <xdr:cNvPr id="77" name="楕円 76"/>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40640</xdr:rowOff>
    </xdr:from>
    <xdr:to xmlns:xdr="http://schemas.openxmlformats.org/drawingml/2006/spreadsheetDrawing">
      <xdr:col>19</xdr:col>
      <xdr:colOff>177800</xdr:colOff>
      <xdr:row>38</xdr:row>
      <xdr:rowOff>53340</xdr:rowOff>
    </xdr:to>
    <xdr:cxnSp macro="">
      <xdr:nvCxnSpPr>
        <xdr:cNvPr id="78" name="直線コネクタ 77"/>
        <xdr:cNvCxnSpPr/>
      </xdr:nvCxnSpPr>
      <xdr:spPr>
        <a:xfrm>
          <a:off x="2908300" y="65557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126365</xdr:rowOff>
    </xdr:from>
    <xdr:to xmlns:xdr="http://schemas.openxmlformats.org/drawingml/2006/spreadsheetDrawing">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6350</xdr:rowOff>
    </xdr:from>
    <xdr:to xmlns:xdr="http://schemas.openxmlformats.org/drawingml/2006/spreadsheetDrawing">
      <xdr:col>15</xdr:col>
      <xdr:colOff>50800</xdr:colOff>
      <xdr:row>38</xdr:row>
      <xdr:rowOff>40640</xdr:rowOff>
    </xdr:to>
    <xdr:cxnSp macro="">
      <xdr:nvCxnSpPr>
        <xdr:cNvPr id="80" name="直線コネクタ 79"/>
        <xdr:cNvCxnSpPr/>
      </xdr:nvCxnSpPr>
      <xdr:spPr>
        <a:xfrm>
          <a:off x="2019300" y="6521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81" name="楕円 80"/>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143510</xdr:rowOff>
    </xdr:from>
    <xdr:to xmlns:xdr="http://schemas.openxmlformats.org/drawingml/2006/spreadsheetDrawing">
      <xdr:col>10</xdr:col>
      <xdr:colOff>114300</xdr:colOff>
      <xdr:row>38</xdr:row>
      <xdr:rowOff>6350</xdr:rowOff>
    </xdr:to>
    <xdr:cxnSp macro="">
      <xdr:nvCxnSpPr>
        <xdr:cNvPr id="82" name="直線コネクタ 81"/>
        <xdr:cNvCxnSpPr/>
      </xdr:nvCxnSpPr>
      <xdr:spPr>
        <a:xfrm>
          <a:off x="1130300" y="648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17780</xdr:rowOff>
    </xdr:from>
    <xdr:ext cx="405130" cy="256540"/>
    <xdr:sp macro="" textlink="">
      <xdr:nvSpPr>
        <xdr:cNvPr id="83" name="n_1aveValue【道路】&#10;有形固定資産減価償却率"/>
        <xdr:cNvSpPr txBox="1"/>
      </xdr:nvSpPr>
      <xdr:spPr>
        <a:xfrm>
          <a:off x="3582035" y="670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144780</xdr:rowOff>
    </xdr:from>
    <xdr:ext cx="402590" cy="256540"/>
    <xdr:sp macro="" textlink="">
      <xdr:nvSpPr>
        <xdr:cNvPr id="84" name="n_2aveValue【道路】&#10;有形固定資産減価償却率"/>
        <xdr:cNvSpPr txBox="1"/>
      </xdr:nvSpPr>
      <xdr:spPr>
        <a:xfrm>
          <a:off x="2705735" y="6659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140970</xdr:rowOff>
    </xdr:from>
    <xdr:ext cx="402590" cy="259080"/>
    <xdr:sp macro="" textlink="">
      <xdr:nvSpPr>
        <xdr:cNvPr id="85" name="n_3aveValue【道路】&#10;有形固定資産減価償却率"/>
        <xdr:cNvSpPr txBox="1"/>
      </xdr:nvSpPr>
      <xdr:spPr>
        <a:xfrm>
          <a:off x="1816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95250</xdr:rowOff>
    </xdr:from>
    <xdr:ext cx="402590" cy="259080"/>
    <xdr:sp macro="" textlink="">
      <xdr:nvSpPr>
        <xdr:cNvPr id="86" name="n_4aveValue【道路】&#10;有形固定資産減価償却率"/>
        <xdr:cNvSpPr txBox="1"/>
      </xdr:nvSpPr>
      <xdr:spPr>
        <a:xfrm>
          <a:off x="927735" y="6610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120650</xdr:rowOff>
    </xdr:from>
    <xdr:ext cx="405130" cy="256540"/>
    <xdr:sp macro="" textlink="">
      <xdr:nvSpPr>
        <xdr:cNvPr id="87" name="n_1mainValue【道路】&#10;有形固定資産減価償却率"/>
        <xdr:cNvSpPr txBox="1"/>
      </xdr:nvSpPr>
      <xdr:spPr>
        <a:xfrm>
          <a:off x="3582035" y="6292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107315</xdr:rowOff>
    </xdr:from>
    <xdr:ext cx="402590" cy="259080"/>
    <xdr:sp macro="" textlink="">
      <xdr:nvSpPr>
        <xdr:cNvPr id="88" name="n_2mainValue【道路】&#10;有形固定資産減価償却率"/>
        <xdr:cNvSpPr txBox="1"/>
      </xdr:nvSpPr>
      <xdr:spPr>
        <a:xfrm>
          <a:off x="2705735" y="627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73025</xdr:rowOff>
    </xdr:from>
    <xdr:ext cx="402590" cy="259080"/>
    <xdr:sp macro="" textlink="">
      <xdr:nvSpPr>
        <xdr:cNvPr id="89" name="n_3mainValue【道路】&#10;有形固定資産減価償却率"/>
        <xdr:cNvSpPr txBox="1"/>
      </xdr:nvSpPr>
      <xdr:spPr>
        <a:xfrm>
          <a:off x="1816735" y="624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38735</xdr:rowOff>
    </xdr:from>
    <xdr:ext cx="402590" cy="259080"/>
    <xdr:sp macro="" textlink="">
      <xdr:nvSpPr>
        <xdr:cNvPr id="90" name="n_4mainValue【道路】&#10;有形固定資産減価償却率"/>
        <xdr:cNvSpPr txBox="1"/>
      </xdr:nvSpPr>
      <xdr:spPr>
        <a:xfrm>
          <a:off x="927735" y="621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2" name="テキスト ボックス 101"/>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4" name="テキスト ボックス 103"/>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10" name="テキスト ボックス 109"/>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2" name="テキスト ボックス 111"/>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89535</xdr:rowOff>
    </xdr:from>
    <xdr:to xmlns:xdr="http://schemas.openxmlformats.org/drawingml/2006/spreadsheetDrawing">
      <xdr:col>54</xdr:col>
      <xdr:colOff>189865</xdr:colOff>
      <xdr:row>41</xdr:row>
      <xdr:rowOff>100965</xdr:rowOff>
    </xdr:to>
    <xdr:cxnSp macro="">
      <xdr:nvCxnSpPr>
        <xdr:cNvPr id="114" name="直線コネクタ 113"/>
        <xdr:cNvCxnSpPr/>
      </xdr:nvCxnSpPr>
      <xdr:spPr>
        <a:xfrm flipV="1">
          <a:off x="10476865" y="591883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104775</xdr:rowOff>
    </xdr:from>
    <xdr:ext cx="469900" cy="259080"/>
    <xdr:sp macro="" textlink="">
      <xdr:nvSpPr>
        <xdr:cNvPr id="115" name="【道路】&#10;一人当たり延長最小値テキスト"/>
        <xdr:cNvSpPr txBox="1"/>
      </xdr:nvSpPr>
      <xdr:spPr>
        <a:xfrm>
          <a:off x="10515600" y="713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100965</xdr:rowOff>
    </xdr:from>
    <xdr:to xmlns:xdr="http://schemas.openxmlformats.org/drawingml/2006/spreadsheetDrawing">
      <xdr:col>55</xdr:col>
      <xdr:colOff>88900</xdr:colOff>
      <xdr:row>41</xdr:row>
      <xdr:rowOff>100965</xdr:rowOff>
    </xdr:to>
    <xdr:cxnSp macro="">
      <xdr:nvCxnSpPr>
        <xdr:cNvPr id="116" name="直線コネクタ 115"/>
        <xdr:cNvCxnSpPr/>
      </xdr:nvCxnSpPr>
      <xdr:spPr>
        <a:xfrm>
          <a:off x="10388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36195</xdr:rowOff>
    </xdr:from>
    <xdr:ext cx="534670" cy="259080"/>
    <xdr:sp macro="" textlink="">
      <xdr:nvSpPr>
        <xdr:cNvPr id="117" name="【道路】&#10;一人当たり延長最大値テキスト"/>
        <xdr:cNvSpPr txBox="1"/>
      </xdr:nvSpPr>
      <xdr:spPr>
        <a:xfrm>
          <a:off x="10515600" y="5694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89535</xdr:rowOff>
    </xdr:from>
    <xdr:to xmlns:xdr="http://schemas.openxmlformats.org/drawingml/2006/spreadsheetDrawing">
      <xdr:col>55</xdr:col>
      <xdr:colOff>88900</xdr:colOff>
      <xdr:row>34</xdr:row>
      <xdr:rowOff>89535</xdr:rowOff>
    </xdr:to>
    <xdr:cxnSp macro="">
      <xdr:nvCxnSpPr>
        <xdr:cNvPr id="118" name="直線コネクタ 117"/>
        <xdr:cNvCxnSpPr/>
      </xdr:nvCxnSpPr>
      <xdr:spPr>
        <a:xfrm>
          <a:off x="10388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142240</xdr:rowOff>
    </xdr:from>
    <xdr:ext cx="534670" cy="259080"/>
    <xdr:sp macro="" textlink="">
      <xdr:nvSpPr>
        <xdr:cNvPr id="119" name="【道路】&#10;一人当たり延長平均値テキスト"/>
        <xdr:cNvSpPr txBox="1"/>
      </xdr:nvSpPr>
      <xdr:spPr>
        <a:xfrm>
          <a:off x="10515600" y="6485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119380</xdr:rowOff>
    </xdr:from>
    <xdr:to xmlns:xdr="http://schemas.openxmlformats.org/drawingml/2006/spreadsheetDrawing">
      <xdr:col>55</xdr:col>
      <xdr:colOff>50800</xdr:colOff>
      <xdr:row>39</xdr:row>
      <xdr:rowOff>49530</xdr:rowOff>
    </xdr:to>
    <xdr:sp macro="" textlink="">
      <xdr:nvSpPr>
        <xdr:cNvPr id="120" name="フローチャート: 判断 119"/>
        <xdr:cNvSpPr/>
      </xdr:nvSpPr>
      <xdr:spPr>
        <a:xfrm>
          <a:off x="10426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134620</xdr:rowOff>
    </xdr:from>
    <xdr:to xmlns:xdr="http://schemas.openxmlformats.org/drawingml/2006/spreadsheetDrawing">
      <xdr:col>50</xdr:col>
      <xdr:colOff>165100</xdr:colOff>
      <xdr:row>39</xdr:row>
      <xdr:rowOff>64770</xdr:rowOff>
    </xdr:to>
    <xdr:sp macro="" textlink="">
      <xdr:nvSpPr>
        <xdr:cNvPr id="121" name="フローチャート: 判断 120"/>
        <xdr:cNvSpPr/>
      </xdr:nvSpPr>
      <xdr:spPr>
        <a:xfrm>
          <a:off x="958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22" name="フローチャート: 判断 121"/>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155575</xdr:rowOff>
    </xdr:from>
    <xdr:to xmlns:xdr="http://schemas.openxmlformats.org/drawingml/2006/spreadsheetDrawing">
      <xdr:col>41</xdr:col>
      <xdr:colOff>101600</xdr:colOff>
      <xdr:row>39</xdr:row>
      <xdr:rowOff>86360</xdr:rowOff>
    </xdr:to>
    <xdr:sp macro="" textlink="">
      <xdr:nvSpPr>
        <xdr:cNvPr id="123" name="フローチャート: 判断 122"/>
        <xdr:cNvSpPr/>
      </xdr:nvSpPr>
      <xdr:spPr>
        <a:xfrm>
          <a:off x="7810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35560</xdr:rowOff>
    </xdr:from>
    <xdr:to xmlns:xdr="http://schemas.openxmlformats.org/drawingml/2006/spreadsheetDrawing">
      <xdr:col>36</xdr:col>
      <xdr:colOff>165100</xdr:colOff>
      <xdr:row>39</xdr:row>
      <xdr:rowOff>137160</xdr:rowOff>
    </xdr:to>
    <xdr:sp macro="" textlink="">
      <xdr:nvSpPr>
        <xdr:cNvPr id="124" name="フローチャート: 判断 123"/>
        <xdr:cNvSpPr/>
      </xdr:nvSpPr>
      <xdr:spPr>
        <a:xfrm>
          <a:off x="6921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53340</xdr:rowOff>
    </xdr:from>
    <xdr:to xmlns:xdr="http://schemas.openxmlformats.org/drawingml/2006/spreadsheetDrawing">
      <xdr:col>55</xdr:col>
      <xdr:colOff>50800</xdr:colOff>
      <xdr:row>40</xdr:row>
      <xdr:rowOff>154940</xdr:rowOff>
    </xdr:to>
    <xdr:sp macro="" textlink="">
      <xdr:nvSpPr>
        <xdr:cNvPr id="130" name="楕円 129"/>
        <xdr:cNvSpPr/>
      </xdr:nvSpPr>
      <xdr:spPr>
        <a:xfrm>
          <a:off x="104267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31750</xdr:rowOff>
    </xdr:from>
    <xdr:ext cx="534670" cy="256540"/>
    <xdr:sp macro="" textlink="">
      <xdr:nvSpPr>
        <xdr:cNvPr id="131" name="【道路】&#10;一人当たり延長該当値テキスト"/>
        <xdr:cNvSpPr txBox="1"/>
      </xdr:nvSpPr>
      <xdr:spPr>
        <a:xfrm>
          <a:off x="10515600" y="68897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55245</xdr:rowOff>
    </xdr:from>
    <xdr:to xmlns:xdr="http://schemas.openxmlformats.org/drawingml/2006/spreadsheetDrawing">
      <xdr:col>50</xdr:col>
      <xdr:colOff>165100</xdr:colOff>
      <xdr:row>40</xdr:row>
      <xdr:rowOff>156845</xdr:rowOff>
    </xdr:to>
    <xdr:sp macro="" textlink="">
      <xdr:nvSpPr>
        <xdr:cNvPr id="132" name="楕円 131"/>
        <xdr:cNvSpPr/>
      </xdr:nvSpPr>
      <xdr:spPr>
        <a:xfrm>
          <a:off x="95885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104140</xdr:rowOff>
    </xdr:from>
    <xdr:to xmlns:xdr="http://schemas.openxmlformats.org/drawingml/2006/spreadsheetDrawing">
      <xdr:col>55</xdr:col>
      <xdr:colOff>0</xdr:colOff>
      <xdr:row>40</xdr:row>
      <xdr:rowOff>106045</xdr:rowOff>
    </xdr:to>
    <xdr:cxnSp macro="">
      <xdr:nvCxnSpPr>
        <xdr:cNvPr id="133" name="直線コネクタ 132"/>
        <xdr:cNvCxnSpPr/>
      </xdr:nvCxnSpPr>
      <xdr:spPr>
        <a:xfrm flipV="1">
          <a:off x="9639300" y="69621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58420</xdr:rowOff>
    </xdr:from>
    <xdr:to xmlns:xdr="http://schemas.openxmlformats.org/drawingml/2006/spreadsheetDrawing">
      <xdr:col>46</xdr:col>
      <xdr:colOff>38100</xdr:colOff>
      <xdr:row>40</xdr:row>
      <xdr:rowOff>160020</xdr:rowOff>
    </xdr:to>
    <xdr:sp macro="" textlink="">
      <xdr:nvSpPr>
        <xdr:cNvPr id="134" name="楕円 133"/>
        <xdr:cNvSpPr/>
      </xdr:nvSpPr>
      <xdr:spPr>
        <a:xfrm>
          <a:off x="8699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106045</xdr:rowOff>
    </xdr:from>
    <xdr:to xmlns:xdr="http://schemas.openxmlformats.org/drawingml/2006/spreadsheetDrawing">
      <xdr:col>50</xdr:col>
      <xdr:colOff>114300</xdr:colOff>
      <xdr:row>40</xdr:row>
      <xdr:rowOff>109220</xdr:rowOff>
    </xdr:to>
    <xdr:cxnSp macro="">
      <xdr:nvCxnSpPr>
        <xdr:cNvPr id="135" name="直線コネクタ 134"/>
        <xdr:cNvCxnSpPr/>
      </xdr:nvCxnSpPr>
      <xdr:spPr>
        <a:xfrm flipV="1">
          <a:off x="8750300" y="6964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61595</xdr:rowOff>
    </xdr:from>
    <xdr:to xmlns:xdr="http://schemas.openxmlformats.org/drawingml/2006/spreadsheetDrawing">
      <xdr:col>41</xdr:col>
      <xdr:colOff>101600</xdr:colOff>
      <xdr:row>40</xdr:row>
      <xdr:rowOff>163195</xdr:rowOff>
    </xdr:to>
    <xdr:sp macro="" textlink="">
      <xdr:nvSpPr>
        <xdr:cNvPr id="136" name="楕円 135"/>
        <xdr:cNvSpPr/>
      </xdr:nvSpPr>
      <xdr:spPr>
        <a:xfrm>
          <a:off x="781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109220</xdr:rowOff>
    </xdr:from>
    <xdr:to xmlns:xdr="http://schemas.openxmlformats.org/drawingml/2006/spreadsheetDrawing">
      <xdr:col>45</xdr:col>
      <xdr:colOff>177800</xdr:colOff>
      <xdr:row>40</xdr:row>
      <xdr:rowOff>112395</xdr:rowOff>
    </xdr:to>
    <xdr:cxnSp macro="">
      <xdr:nvCxnSpPr>
        <xdr:cNvPr id="137" name="直線コネクタ 136"/>
        <xdr:cNvCxnSpPr/>
      </xdr:nvCxnSpPr>
      <xdr:spPr>
        <a:xfrm flipV="1">
          <a:off x="7861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65405</xdr:rowOff>
    </xdr:from>
    <xdr:to xmlns:xdr="http://schemas.openxmlformats.org/drawingml/2006/spreadsheetDrawing">
      <xdr:col>36</xdr:col>
      <xdr:colOff>165100</xdr:colOff>
      <xdr:row>40</xdr:row>
      <xdr:rowOff>167005</xdr:rowOff>
    </xdr:to>
    <xdr:sp macro="" textlink="">
      <xdr:nvSpPr>
        <xdr:cNvPr id="138" name="楕円 137"/>
        <xdr:cNvSpPr/>
      </xdr:nvSpPr>
      <xdr:spPr>
        <a:xfrm>
          <a:off x="692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112395</xdr:rowOff>
    </xdr:from>
    <xdr:to xmlns:xdr="http://schemas.openxmlformats.org/drawingml/2006/spreadsheetDrawing">
      <xdr:col>41</xdr:col>
      <xdr:colOff>50800</xdr:colOff>
      <xdr:row>40</xdr:row>
      <xdr:rowOff>116205</xdr:rowOff>
    </xdr:to>
    <xdr:cxnSp macro="">
      <xdr:nvCxnSpPr>
        <xdr:cNvPr id="139" name="直線コネクタ 138"/>
        <xdr:cNvCxnSpPr/>
      </xdr:nvCxnSpPr>
      <xdr:spPr>
        <a:xfrm flipV="1">
          <a:off x="6972300" y="69703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81280</xdr:rowOff>
    </xdr:from>
    <xdr:ext cx="534670" cy="259080"/>
    <xdr:sp macro="" textlink="">
      <xdr:nvSpPr>
        <xdr:cNvPr id="140" name="n_1aveValue【道路】&#10;一人当たり延長"/>
        <xdr:cNvSpPr txBox="1"/>
      </xdr:nvSpPr>
      <xdr:spPr>
        <a:xfrm>
          <a:off x="9359265" y="642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92075</xdr:rowOff>
    </xdr:from>
    <xdr:ext cx="532130" cy="259080"/>
    <xdr:sp macro="" textlink="">
      <xdr:nvSpPr>
        <xdr:cNvPr id="141" name="n_2aveValue【道路】&#10;一人当たり延長"/>
        <xdr:cNvSpPr txBox="1"/>
      </xdr:nvSpPr>
      <xdr:spPr>
        <a:xfrm>
          <a:off x="8482965" y="6435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102235</xdr:rowOff>
    </xdr:from>
    <xdr:ext cx="532130" cy="258445"/>
    <xdr:sp macro="" textlink="">
      <xdr:nvSpPr>
        <xdr:cNvPr id="142" name="n_3aveValue【道路】&#10;一人当たり延長"/>
        <xdr:cNvSpPr txBox="1"/>
      </xdr:nvSpPr>
      <xdr:spPr>
        <a:xfrm>
          <a:off x="759396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153670</xdr:rowOff>
    </xdr:from>
    <xdr:ext cx="532130" cy="259080"/>
    <xdr:sp macro="" textlink="">
      <xdr:nvSpPr>
        <xdr:cNvPr id="143" name="n_4aveValue【道路】&#10;一人当たり延長"/>
        <xdr:cNvSpPr txBox="1"/>
      </xdr:nvSpPr>
      <xdr:spPr>
        <a:xfrm>
          <a:off x="6704965" y="6497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147955</xdr:rowOff>
    </xdr:from>
    <xdr:ext cx="534670" cy="258445"/>
    <xdr:sp macro="" textlink="">
      <xdr:nvSpPr>
        <xdr:cNvPr id="144" name="n_1mainValue【道路】&#10;一人当たり延長"/>
        <xdr:cNvSpPr txBox="1"/>
      </xdr:nvSpPr>
      <xdr:spPr>
        <a:xfrm>
          <a:off x="9359265" y="7005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151130</xdr:rowOff>
    </xdr:from>
    <xdr:ext cx="532130" cy="259080"/>
    <xdr:sp macro="" textlink="">
      <xdr:nvSpPr>
        <xdr:cNvPr id="145" name="n_2mainValue【道路】&#10;一人当たり延長"/>
        <xdr:cNvSpPr txBox="1"/>
      </xdr:nvSpPr>
      <xdr:spPr>
        <a:xfrm>
          <a:off x="8482965" y="7009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154940</xdr:rowOff>
    </xdr:from>
    <xdr:ext cx="532130" cy="256540"/>
    <xdr:sp macro="" textlink="">
      <xdr:nvSpPr>
        <xdr:cNvPr id="146" name="n_3mainValue【道路】&#10;一人当たり延長"/>
        <xdr:cNvSpPr txBox="1"/>
      </xdr:nvSpPr>
      <xdr:spPr>
        <a:xfrm>
          <a:off x="7593965" y="7012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158115</xdr:rowOff>
    </xdr:from>
    <xdr:ext cx="532130" cy="256540"/>
    <xdr:sp macro="" textlink="">
      <xdr:nvSpPr>
        <xdr:cNvPr id="147" name="n_4mainValue【道路】&#10;一人当たり延長"/>
        <xdr:cNvSpPr txBox="1"/>
      </xdr:nvSpPr>
      <xdr:spPr>
        <a:xfrm>
          <a:off x="6704965" y="7016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6" name="テキスト ボックス 1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8" name="テキスト ボックス 157"/>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60" name="テキスト ボックス 159"/>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4" name="テキスト ボックス 163"/>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70" name="テキスト ボックス 169"/>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110490</xdr:rowOff>
    </xdr:from>
    <xdr:to xmlns:xdr="http://schemas.openxmlformats.org/drawingml/2006/spreadsheetDrawing">
      <xdr:col>24</xdr:col>
      <xdr:colOff>62865</xdr:colOff>
      <xdr:row>62</xdr:row>
      <xdr:rowOff>169545</xdr:rowOff>
    </xdr:to>
    <xdr:cxnSp macro="">
      <xdr:nvCxnSpPr>
        <xdr:cNvPr id="172" name="直線コネクタ 171"/>
        <xdr:cNvCxnSpPr/>
      </xdr:nvCxnSpPr>
      <xdr:spPr>
        <a:xfrm flipV="1">
          <a:off x="4634865" y="954024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1905</xdr:rowOff>
    </xdr:from>
    <xdr:ext cx="405130" cy="259080"/>
    <xdr:sp macro="" textlink="">
      <xdr:nvSpPr>
        <xdr:cNvPr id="173" name="【橋りょう・トンネル】&#10;有形固定資産減価償却率最小値テキスト"/>
        <xdr:cNvSpPr txBox="1"/>
      </xdr:nvSpPr>
      <xdr:spPr>
        <a:xfrm>
          <a:off x="4673600" y="10803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169545</xdr:rowOff>
    </xdr:from>
    <xdr:to xmlns:xdr="http://schemas.openxmlformats.org/drawingml/2006/spreadsheetDrawing">
      <xdr:col>24</xdr:col>
      <xdr:colOff>152400</xdr:colOff>
      <xdr:row>62</xdr:row>
      <xdr:rowOff>169545</xdr:rowOff>
    </xdr:to>
    <xdr:cxnSp macro="">
      <xdr:nvCxnSpPr>
        <xdr:cNvPr id="174" name="直線コネクタ 173"/>
        <xdr:cNvCxnSpPr/>
      </xdr:nvCxnSpPr>
      <xdr:spPr>
        <a:xfrm>
          <a:off x="4546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57150</xdr:rowOff>
    </xdr:from>
    <xdr:ext cx="405130" cy="259080"/>
    <xdr:sp macro="" textlink="">
      <xdr:nvSpPr>
        <xdr:cNvPr id="175" name="【橋りょう・トンネル】&#10;有形固定資産減価償却率最大値テキスト"/>
        <xdr:cNvSpPr txBox="1"/>
      </xdr:nvSpPr>
      <xdr:spPr>
        <a:xfrm>
          <a:off x="4673600" y="9315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110490</xdr:rowOff>
    </xdr:from>
    <xdr:to xmlns:xdr="http://schemas.openxmlformats.org/drawingml/2006/spreadsheetDrawing">
      <xdr:col>24</xdr:col>
      <xdr:colOff>152400</xdr:colOff>
      <xdr:row>55</xdr:row>
      <xdr:rowOff>110490</xdr:rowOff>
    </xdr:to>
    <xdr:cxnSp macro="">
      <xdr:nvCxnSpPr>
        <xdr:cNvPr id="176" name="直線コネクタ 175"/>
        <xdr:cNvCxnSpPr/>
      </xdr:nvCxnSpPr>
      <xdr:spPr>
        <a:xfrm>
          <a:off x="4546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7"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126365</xdr:rowOff>
    </xdr:from>
    <xdr:to xmlns:xdr="http://schemas.openxmlformats.org/drawingml/2006/spreadsheetDrawing">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84455</xdr:rowOff>
    </xdr:from>
    <xdr:to xmlns:xdr="http://schemas.openxmlformats.org/drawingml/2006/spreadsheetDrawing">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40640</xdr:rowOff>
    </xdr:from>
    <xdr:to xmlns:xdr="http://schemas.openxmlformats.org/drawingml/2006/spreadsheetDrawing">
      <xdr:col>24</xdr:col>
      <xdr:colOff>114300</xdr:colOff>
      <xdr:row>59</xdr:row>
      <xdr:rowOff>142240</xdr:rowOff>
    </xdr:to>
    <xdr:sp macro="" textlink="">
      <xdr:nvSpPr>
        <xdr:cNvPr id="188" name="楕円 187"/>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63500</xdr:rowOff>
    </xdr:from>
    <xdr:ext cx="405130" cy="256540"/>
    <xdr:sp macro="" textlink="">
      <xdr:nvSpPr>
        <xdr:cNvPr id="189" name="【橋りょう・トンネル】&#10;有形固定資産減価償却率該当値テキスト"/>
        <xdr:cNvSpPr txBox="1"/>
      </xdr:nvSpPr>
      <xdr:spPr>
        <a:xfrm>
          <a:off x="4673600" y="10007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143510</xdr:rowOff>
    </xdr:from>
    <xdr:to xmlns:xdr="http://schemas.openxmlformats.org/drawingml/2006/spreadsheetDrawing">
      <xdr:col>20</xdr:col>
      <xdr:colOff>38100</xdr:colOff>
      <xdr:row>60</xdr:row>
      <xdr:rowOff>73660</xdr:rowOff>
    </xdr:to>
    <xdr:sp macro="" textlink="">
      <xdr:nvSpPr>
        <xdr:cNvPr id="190" name="楕円 189"/>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91440</xdr:rowOff>
    </xdr:from>
    <xdr:to xmlns:xdr="http://schemas.openxmlformats.org/drawingml/2006/spreadsheetDrawing">
      <xdr:col>24</xdr:col>
      <xdr:colOff>63500</xdr:colOff>
      <xdr:row>60</xdr:row>
      <xdr:rowOff>22860</xdr:rowOff>
    </xdr:to>
    <xdr:cxnSp macro="">
      <xdr:nvCxnSpPr>
        <xdr:cNvPr id="191" name="直線コネクタ 190"/>
        <xdr:cNvCxnSpPr/>
      </xdr:nvCxnSpPr>
      <xdr:spPr>
        <a:xfrm flipV="1">
          <a:off x="3797300" y="1020699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141605</xdr:rowOff>
    </xdr:from>
    <xdr:to xmlns:xdr="http://schemas.openxmlformats.org/drawingml/2006/spreadsheetDrawing">
      <xdr:col>15</xdr:col>
      <xdr:colOff>101600</xdr:colOff>
      <xdr:row>60</xdr:row>
      <xdr:rowOff>71755</xdr:rowOff>
    </xdr:to>
    <xdr:sp macro="" textlink="">
      <xdr:nvSpPr>
        <xdr:cNvPr id="192" name="楕円 191"/>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20955</xdr:rowOff>
    </xdr:from>
    <xdr:to xmlns:xdr="http://schemas.openxmlformats.org/drawingml/2006/spreadsheetDrawing">
      <xdr:col>19</xdr:col>
      <xdr:colOff>177800</xdr:colOff>
      <xdr:row>60</xdr:row>
      <xdr:rowOff>22860</xdr:rowOff>
    </xdr:to>
    <xdr:cxnSp macro="">
      <xdr:nvCxnSpPr>
        <xdr:cNvPr id="193" name="直線コネクタ 192"/>
        <xdr:cNvCxnSpPr/>
      </xdr:nvCxnSpPr>
      <xdr:spPr>
        <a:xfrm>
          <a:off x="2908300" y="103079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94" name="楕円 193"/>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20955</xdr:rowOff>
    </xdr:from>
    <xdr:to xmlns:xdr="http://schemas.openxmlformats.org/drawingml/2006/spreadsheetDrawing">
      <xdr:col>15</xdr:col>
      <xdr:colOff>50800</xdr:colOff>
      <xdr:row>60</xdr:row>
      <xdr:rowOff>32385</xdr:rowOff>
    </xdr:to>
    <xdr:cxnSp macro="">
      <xdr:nvCxnSpPr>
        <xdr:cNvPr id="195" name="直線コネクタ 194"/>
        <xdr:cNvCxnSpPr/>
      </xdr:nvCxnSpPr>
      <xdr:spPr>
        <a:xfrm flipV="1">
          <a:off x="2019300" y="103079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143510</xdr:rowOff>
    </xdr:from>
    <xdr:to xmlns:xdr="http://schemas.openxmlformats.org/drawingml/2006/spreadsheetDrawing">
      <xdr:col>6</xdr:col>
      <xdr:colOff>38100</xdr:colOff>
      <xdr:row>60</xdr:row>
      <xdr:rowOff>73660</xdr:rowOff>
    </xdr:to>
    <xdr:sp macro="" textlink="">
      <xdr:nvSpPr>
        <xdr:cNvPr id="196" name="楕円 195"/>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22860</xdr:rowOff>
    </xdr:from>
    <xdr:to xmlns:xdr="http://schemas.openxmlformats.org/drawingml/2006/spreadsheetDrawing">
      <xdr:col>10</xdr:col>
      <xdr:colOff>114300</xdr:colOff>
      <xdr:row>60</xdr:row>
      <xdr:rowOff>32385</xdr:rowOff>
    </xdr:to>
    <xdr:cxnSp macro="">
      <xdr:nvCxnSpPr>
        <xdr:cNvPr id="197" name="直線コネクタ 196"/>
        <xdr:cNvCxnSpPr/>
      </xdr:nvCxnSpPr>
      <xdr:spPr>
        <a:xfrm>
          <a:off x="1130300" y="103098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73025</xdr:rowOff>
    </xdr:from>
    <xdr:ext cx="405130" cy="259080"/>
    <xdr:sp macro="" textlink="">
      <xdr:nvSpPr>
        <xdr:cNvPr id="198" name="n_1aveValue【橋りょう・トンネル】&#10;有形固定資産減価償却率"/>
        <xdr:cNvSpPr txBox="1"/>
      </xdr:nvSpPr>
      <xdr:spPr>
        <a:xfrm>
          <a:off x="3582035" y="1001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69215</xdr:rowOff>
    </xdr:from>
    <xdr:ext cx="402590" cy="259080"/>
    <xdr:sp macro="" textlink="">
      <xdr:nvSpPr>
        <xdr:cNvPr id="199" name="n_2aveValue【橋りょう・トンネル】&#10;有形固定資産減価償却率"/>
        <xdr:cNvSpPr txBox="1"/>
      </xdr:nvSpPr>
      <xdr:spPr>
        <a:xfrm>
          <a:off x="2705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31115</xdr:rowOff>
    </xdr:from>
    <xdr:ext cx="402590" cy="256540"/>
    <xdr:sp macro="" textlink="">
      <xdr:nvSpPr>
        <xdr:cNvPr id="200" name="n_3aveValue【橋りょう・トンネル】&#10;有形固定資産減価償却率"/>
        <xdr:cNvSpPr txBox="1"/>
      </xdr:nvSpPr>
      <xdr:spPr>
        <a:xfrm>
          <a:off x="1816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160655</xdr:rowOff>
    </xdr:from>
    <xdr:ext cx="402590" cy="259080"/>
    <xdr:sp macro="" textlink="">
      <xdr:nvSpPr>
        <xdr:cNvPr id="201" name="n_4aveValue【橋りょう・トンネル】&#10;有形固定資産減価償却率"/>
        <xdr:cNvSpPr txBox="1"/>
      </xdr:nvSpPr>
      <xdr:spPr>
        <a:xfrm>
          <a:off x="927735" y="993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64770</xdr:rowOff>
    </xdr:from>
    <xdr:ext cx="405130" cy="256540"/>
    <xdr:sp macro="" textlink="">
      <xdr:nvSpPr>
        <xdr:cNvPr id="202" name="n_1mainValue【橋りょう・トンネル】&#10;有形固定資産減価償却率"/>
        <xdr:cNvSpPr txBox="1"/>
      </xdr:nvSpPr>
      <xdr:spPr>
        <a:xfrm>
          <a:off x="3582035" y="10351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63500</xdr:rowOff>
    </xdr:from>
    <xdr:ext cx="402590" cy="256540"/>
    <xdr:sp macro="" textlink="">
      <xdr:nvSpPr>
        <xdr:cNvPr id="203" name="n_2mainValue【橋りょう・トンネル】&#10;有形固定資産減価償却率"/>
        <xdr:cNvSpPr txBox="1"/>
      </xdr:nvSpPr>
      <xdr:spPr>
        <a:xfrm>
          <a:off x="2705735" y="10350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74930</xdr:rowOff>
    </xdr:from>
    <xdr:ext cx="402590" cy="256540"/>
    <xdr:sp macro="" textlink="">
      <xdr:nvSpPr>
        <xdr:cNvPr id="204" name="n_3mainValue【橋りょう・トンネル】&#10;有形固定資産減価償却率"/>
        <xdr:cNvSpPr txBox="1"/>
      </xdr:nvSpPr>
      <xdr:spPr>
        <a:xfrm>
          <a:off x="1816735" y="10361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64770</xdr:rowOff>
    </xdr:from>
    <xdr:ext cx="402590" cy="256540"/>
    <xdr:sp macro="" textlink="">
      <xdr:nvSpPr>
        <xdr:cNvPr id="205" name="n_4mainValue【橋りょう・トンネル】&#10;有形固定資産減価償却率"/>
        <xdr:cNvSpPr txBox="1"/>
      </xdr:nvSpPr>
      <xdr:spPr>
        <a:xfrm>
          <a:off x="927735" y="10351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6" name="直線コネクタ 21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7" name="テキスト ボックス 216"/>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8" name="直線コネクタ 21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19" name="テキスト ボックス 218"/>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21" name="テキスト ボックス 220"/>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2" name="直線コネクタ 22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23" name="テキスト ボックス 222"/>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4" name="直線コネクタ 22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090" cy="259080"/>
    <xdr:sp macro="" textlink="">
      <xdr:nvSpPr>
        <xdr:cNvPr id="225" name="テキスト ボックス 224"/>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7" name="テキスト ボックス 226"/>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12700</xdr:rowOff>
    </xdr:from>
    <xdr:to xmlns:xdr="http://schemas.openxmlformats.org/drawingml/2006/spreadsheetDrawing">
      <xdr:col>54</xdr:col>
      <xdr:colOff>189865</xdr:colOff>
      <xdr:row>64</xdr:row>
      <xdr:rowOff>23495</xdr:rowOff>
    </xdr:to>
    <xdr:cxnSp macro="">
      <xdr:nvCxnSpPr>
        <xdr:cNvPr id="229" name="直線コネクタ 228"/>
        <xdr:cNvCxnSpPr/>
      </xdr:nvCxnSpPr>
      <xdr:spPr>
        <a:xfrm flipV="1">
          <a:off x="10476865" y="96139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27305</xdr:rowOff>
    </xdr:from>
    <xdr:ext cx="534670" cy="259080"/>
    <xdr:sp macro="" textlink="">
      <xdr:nvSpPr>
        <xdr:cNvPr id="230" name="【橋りょう・トンネル】&#10;一人当たり有形固定資産（償却資産）額最小値テキスト"/>
        <xdr:cNvSpPr txBox="1"/>
      </xdr:nvSpPr>
      <xdr:spPr>
        <a:xfrm>
          <a:off x="10515600" y="1100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23495</xdr:rowOff>
    </xdr:from>
    <xdr:to xmlns:xdr="http://schemas.openxmlformats.org/drawingml/2006/spreadsheetDrawing">
      <xdr:col>55</xdr:col>
      <xdr:colOff>88900</xdr:colOff>
      <xdr:row>64</xdr:row>
      <xdr:rowOff>23495</xdr:rowOff>
    </xdr:to>
    <xdr:cxnSp macro="">
      <xdr:nvCxnSpPr>
        <xdr:cNvPr id="231" name="直線コネクタ 230"/>
        <xdr:cNvCxnSpPr/>
      </xdr:nvCxnSpPr>
      <xdr:spPr>
        <a:xfrm>
          <a:off x="10388600" y="1099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130810</xdr:rowOff>
    </xdr:from>
    <xdr:ext cx="598805" cy="259080"/>
    <xdr:sp macro="" textlink="">
      <xdr:nvSpPr>
        <xdr:cNvPr id="232" name="【橋りょう・トンネル】&#10;一人当たり有形固定資産（償却資産）額最大値テキスト"/>
        <xdr:cNvSpPr txBox="1"/>
      </xdr:nvSpPr>
      <xdr:spPr>
        <a:xfrm>
          <a:off x="105156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12700</xdr:rowOff>
    </xdr:from>
    <xdr:to xmlns:xdr="http://schemas.openxmlformats.org/drawingml/2006/spreadsheetDrawing">
      <xdr:col>55</xdr:col>
      <xdr:colOff>88900</xdr:colOff>
      <xdr:row>56</xdr:row>
      <xdr:rowOff>12700</xdr:rowOff>
    </xdr:to>
    <xdr:cxnSp macro="">
      <xdr:nvCxnSpPr>
        <xdr:cNvPr id="233" name="直線コネクタ 232"/>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43815</xdr:rowOff>
    </xdr:from>
    <xdr:ext cx="598805" cy="256540"/>
    <xdr:sp macro="" textlink="">
      <xdr:nvSpPr>
        <xdr:cNvPr id="234" name="【橋りょう・トンネル】&#10;一人当たり有形固定資産（償却資産）額平均値テキスト"/>
        <xdr:cNvSpPr txBox="1"/>
      </xdr:nvSpPr>
      <xdr:spPr>
        <a:xfrm>
          <a:off x="10515600" y="103308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20955</xdr:rowOff>
    </xdr:from>
    <xdr:to xmlns:xdr="http://schemas.openxmlformats.org/drawingml/2006/spreadsheetDrawing">
      <xdr:col>55</xdr:col>
      <xdr:colOff>50800</xdr:colOff>
      <xdr:row>61</xdr:row>
      <xdr:rowOff>122555</xdr:rowOff>
    </xdr:to>
    <xdr:sp macro="" textlink="">
      <xdr:nvSpPr>
        <xdr:cNvPr id="235" name="フローチャート: 判断 234"/>
        <xdr:cNvSpPr/>
      </xdr:nvSpPr>
      <xdr:spPr>
        <a:xfrm>
          <a:off x="104267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48895</xdr:rowOff>
    </xdr:from>
    <xdr:to xmlns:xdr="http://schemas.openxmlformats.org/drawingml/2006/spreadsheetDrawing">
      <xdr:col>50</xdr:col>
      <xdr:colOff>165100</xdr:colOff>
      <xdr:row>61</xdr:row>
      <xdr:rowOff>150495</xdr:rowOff>
    </xdr:to>
    <xdr:sp macro="" textlink="">
      <xdr:nvSpPr>
        <xdr:cNvPr id="236" name="フローチャート: 判断 235"/>
        <xdr:cNvSpPr/>
      </xdr:nvSpPr>
      <xdr:spPr>
        <a:xfrm>
          <a:off x="9588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80010</xdr:rowOff>
    </xdr:from>
    <xdr:to xmlns:xdr="http://schemas.openxmlformats.org/drawingml/2006/spreadsheetDrawing">
      <xdr:col>46</xdr:col>
      <xdr:colOff>38100</xdr:colOff>
      <xdr:row>62</xdr:row>
      <xdr:rowOff>10160</xdr:rowOff>
    </xdr:to>
    <xdr:sp macro="" textlink="">
      <xdr:nvSpPr>
        <xdr:cNvPr id="237" name="フローチャート: 判断 236"/>
        <xdr:cNvSpPr/>
      </xdr:nvSpPr>
      <xdr:spPr>
        <a:xfrm>
          <a:off x="8699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67945</xdr:rowOff>
    </xdr:from>
    <xdr:to xmlns:xdr="http://schemas.openxmlformats.org/drawingml/2006/spreadsheetDrawing">
      <xdr:col>41</xdr:col>
      <xdr:colOff>101600</xdr:colOff>
      <xdr:row>61</xdr:row>
      <xdr:rowOff>169545</xdr:rowOff>
    </xdr:to>
    <xdr:sp macro="" textlink="">
      <xdr:nvSpPr>
        <xdr:cNvPr id="238" name="フローチャート: 判断 237"/>
        <xdr:cNvSpPr/>
      </xdr:nvSpPr>
      <xdr:spPr>
        <a:xfrm>
          <a:off x="78105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102235</xdr:rowOff>
    </xdr:to>
    <xdr:sp macro="" textlink="">
      <xdr:nvSpPr>
        <xdr:cNvPr id="239" name="フローチャート: 判断 238"/>
        <xdr:cNvSpPr/>
      </xdr:nvSpPr>
      <xdr:spPr>
        <a:xfrm>
          <a:off x="6921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0" name="テキスト ボックス 23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1" name="テキスト ボックス 24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2" name="テキスト ボックス 24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3" name="テキスト ボックス 24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4" name="テキスト ボックス 24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83820</xdr:rowOff>
    </xdr:from>
    <xdr:to xmlns:xdr="http://schemas.openxmlformats.org/drawingml/2006/spreadsheetDrawing">
      <xdr:col>55</xdr:col>
      <xdr:colOff>50800</xdr:colOff>
      <xdr:row>63</xdr:row>
      <xdr:rowOff>13970</xdr:rowOff>
    </xdr:to>
    <xdr:sp macro="" textlink="">
      <xdr:nvSpPr>
        <xdr:cNvPr id="245" name="楕円 244"/>
        <xdr:cNvSpPr/>
      </xdr:nvSpPr>
      <xdr:spPr>
        <a:xfrm>
          <a:off x="10426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62230</xdr:rowOff>
    </xdr:from>
    <xdr:ext cx="598805" cy="259080"/>
    <xdr:sp macro="" textlink="">
      <xdr:nvSpPr>
        <xdr:cNvPr id="246" name="【橋りょう・トンネル】&#10;一人当たり有形固定資産（償却資産）額該当値テキスト"/>
        <xdr:cNvSpPr txBox="1"/>
      </xdr:nvSpPr>
      <xdr:spPr>
        <a:xfrm>
          <a:off x="10515600" y="10692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118110</xdr:rowOff>
    </xdr:from>
    <xdr:to xmlns:xdr="http://schemas.openxmlformats.org/drawingml/2006/spreadsheetDrawing">
      <xdr:col>50</xdr:col>
      <xdr:colOff>165100</xdr:colOff>
      <xdr:row>63</xdr:row>
      <xdr:rowOff>48260</xdr:rowOff>
    </xdr:to>
    <xdr:sp macro="" textlink="">
      <xdr:nvSpPr>
        <xdr:cNvPr id="247" name="楕円 246"/>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134620</xdr:rowOff>
    </xdr:from>
    <xdr:to xmlns:xdr="http://schemas.openxmlformats.org/drawingml/2006/spreadsheetDrawing">
      <xdr:col>55</xdr:col>
      <xdr:colOff>0</xdr:colOff>
      <xdr:row>62</xdr:row>
      <xdr:rowOff>168910</xdr:rowOff>
    </xdr:to>
    <xdr:cxnSp macro="">
      <xdr:nvCxnSpPr>
        <xdr:cNvPr id="248" name="直線コネクタ 247"/>
        <xdr:cNvCxnSpPr/>
      </xdr:nvCxnSpPr>
      <xdr:spPr>
        <a:xfrm flipV="1">
          <a:off x="9639300" y="107645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125730</xdr:rowOff>
    </xdr:from>
    <xdr:to xmlns:xdr="http://schemas.openxmlformats.org/drawingml/2006/spreadsheetDrawing">
      <xdr:col>46</xdr:col>
      <xdr:colOff>38100</xdr:colOff>
      <xdr:row>63</xdr:row>
      <xdr:rowOff>55880</xdr:rowOff>
    </xdr:to>
    <xdr:sp macro="" textlink="">
      <xdr:nvSpPr>
        <xdr:cNvPr id="249" name="楕円 248"/>
        <xdr:cNvSpPr/>
      </xdr:nvSpPr>
      <xdr:spPr>
        <a:xfrm>
          <a:off x="8699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168910</xdr:rowOff>
    </xdr:from>
    <xdr:to xmlns:xdr="http://schemas.openxmlformats.org/drawingml/2006/spreadsheetDrawing">
      <xdr:col>50</xdr:col>
      <xdr:colOff>114300</xdr:colOff>
      <xdr:row>63</xdr:row>
      <xdr:rowOff>5080</xdr:rowOff>
    </xdr:to>
    <xdr:cxnSp macro="">
      <xdr:nvCxnSpPr>
        <xdr:cNvPr id="250" name="直線コネクタ 249"/>
        <xdr:cNvCxnSpPr/>
      </xdr:nvCxnSpPr>
      <xdr:spPr>
        <a:xfrm flipV="1">
          <a:off x="8750300" y="107988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135255</xdr:rowOff>
    </xdr:from>
    <xdr:to xmlns:xdr="http://schemas.openxmlformats.org/drawingml/2006/spreadsheetDrawing">
      <xdr:col>41</xdr:col>
      <xdr:colOff>101600</xdr:colOff>
      <xdr:row>63</xdr:row>
      <xdr:rowOff>65405</xdr:rowOff>
    </xdr:to>
    <xdr:sp macro="" textlink="">
      <xdr:nvSpPr>
        <xdr:cNvPr id="251" name="楕円 250"/>
        <xdr:cNvSpPr/>
      </xdr:nvSpPr>
      <xdr:spPr>
        <a:xfrm>
          <a:off x="7810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5080</xdr:rowOff>
    </xdr:from>
    <xdr:to xmlns:xdr="http://schemas.openxmlformats.org/drawingml/2006/spreadsheetDrawing">
      <xdr:col>45</xdr:col>
      <xdr:colOff>177800</xdr:colOff>
      <xdr:row>63</xdr:row>
      <xdr:rowOff>14605</xdr:rowOff>
    </xdr:to>
    <xdr:cxnSp macro="">
      <xdr:nvCxnSpPr>
        <xdr:cNvPr id="252" name="直線コネクタ 251"/>
        <xdr:cNvCxnSpPr/>
      </xdr:nvCxnSpPr>
      <xdr:spPr>
        <a:xfrm flipV="1">
          <a:off x="7861300" y="108064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140970</xdr:rowOff>
    </xdr:from>
    <xdr:to xmlns:xdr="http://schemas.openxmlformats.org/drawingml/2006/spreadsheetDrawing">
      <xdr:col>36</xdr:col>
      <xdr:colOff>165100</xdr:colOff>
      <xdr:row>63</xdr:row>
      <xdr:rowOff>71120</xdr:rowOff>
    </xdr:to>
    <xdr:sp macro="" textlink="">
      <xdr:nvSpPr>
        <xdr:cNvPr id="253" name="楕円 252"/>
        <xdr:cNvSpPr/>
      </xdr:nvSpPr>
      <xdr:spPr>
        <a:xfrm>
          <a:off x="6921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14605</xdr:rowOff>
    </xdr:from>
    <xdr:to xmlns:xdr="http://schemas.openxmlformats.org/drawingml/2006/spreadsheetDrawing">
      <xdr:col>41</xdr:col>
      <xdr:colOff>50800</xdr:colOff>
      <xdr:row>63</xdr:row>
      <xdr:rowOff>20320</xdr:rowOff>
    </xdr:to>
    <xdr:cxnSp macro="">
      <xdr:nvCxnSpPr>
        <xdr:cNvPr id="254" name="直線コネクタ 253"/>
        <xdr:cNvCxnSpPr/>
      </xdr:nvCxnSpPr>
      <xdr:spPr>
        <a:xfrm flipV="1">
          <a:off x="6972300" y="10815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167005</xdr:rowOff>
    </xdr:from>
    <xdr:ext cx="596265" cy="256540"/>
    <xdr:sp macro="" textlink="">
      <xdr:nvSpPr>
        <xdr:cNvPr id="255" name="n_1aveValue【橋りょう・トンネル】&#10;一人当たり有形固定資産（償却資産）額"/>
        <xdr:cNvSpPr txBox="1"/>
      </xdr:nvSpPr>
      <xdr:spPr>
        <a:xfrm>
          <a:off x="9326880" y="10282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26670</xdr:rowOff>
    </xdr:from>
    <xdr:ext cx="596265" cy="259080"/>
    <xdr:sp macro="" textlink="">
      <xdr:nvSpPr>
        <xdr:cNvPr id="256" name="n_2aveValue【橋りょう・トンネル】&#10;一人当たり有形固定資産（償却資産）額"/>
        <xdr:cNvSpPr txBox="1"/>
      </xdr:nvSpPr>
      <xdr:spPr>
        <a:xfrm>
          <a:off x="8450580" y="103136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14605</xdr:rowOff>
    </xdr:from>
    <xdr:ext cx="596265" cy="259080"/>
    <xdr:sp macro="" textlink="">
      <xdr:nvSpPr>
        <xdr:cNvPr id="257" name="n_3aveValue【橋りょう・トンネル】&#10;一人当たり有形固定資産（償却資産）額"/>
        <xdr:cNvSpPr txBox="1"/>
      </xdr:nvSpPr>
      <xdr:spPr>
        <a:xfrm>
          <a:off x="7561580" y="103016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118745</xdr:rowOff>
    </xdr:from>
    <xdr:ext cx="596265" cy="259080"/>
    <xdr:sp macro="" textlink="">
      <xdr:nvSpPr>
        <xdr:cNvPr id="258" name="n_4aveValue【橋りょう・トンネル】&#10;一人当たり有形固定資産（償却資産）額"/>
        <xdr:cNvSpPr txBox="1"/>
      </xdr:nvSpPr>
      <xdr:spPr>
        <a:xfrm>
          <a:off x="6672580" y="102342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39370</xdr:rowOff>
    </xdr:from>
    <xdr:ext cx="596265" cy="259080"/>
    <xdr:sp macro="" textlink="">
      <xdr:nvSpPr>
        <xdr:cNvPr id="259" name="n_1mainValue【橋りょう・トンネル】&#10;一人当たり有形固定資産（償却資産）額"/>
        <xdr:cNvSpPr txBox="1"/>
      </xdr:nvSpPr>
      <xdr:spPr>
        <a:xfrm>
          <a:off x="9326880" y="10840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46990</xdr:rowOff>
    </xdr:from>
    <xdr:ext cx="596265" cy="259080"/>
    <xdr:sp macro="" textlink="">
      <xdr:nvSpPr>
        <xdr:cNvPr id="260" name="n_2mainValue【橋りょう・トンネル】&#10;一人当たり有形固定資産（償却資産）額"/>
        <xdr:cNvSpPr txBox="1"/>
      </xdr:nvSpPr>
      <xdr:spPr>
        <a:xfrm>
          <a:off x="8450580" y="10848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56515</xdr:rowOff>
    </xdr:from>
    <xdr:ext cx="596265" cy="258445"/>
    <xdr:sp macro="" textlink="">
      <xdr:nvSpPr>
        <xdr:cNvPr id="261" name="n_3mainValue【橋りょう・トンネル】&#10;一人当たり有形固定資産（償却資産）額"/>
        <xdr:cNvSpPr txBox="1"/>
      </xdr:nvSpPr>
      <xdr:spPr>
        <a:xfrm>
          <a:off x="7561580" y="108578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62230</xdr:rowOff>
    </xdr:from>
    <xdr:ext cx="596265" cy="259080"/>
    <xdr:sp macro="" textlink="">
      <xdr:nvSpPr>
        <xdr:cNvPr id="262" name="n_4mainValue【橋りょう・トンネル】&#10;一人当たり有形固定資産（償却資産）額"/>
        <xdr:cNvSpPr txBox="1"/>
      </xdr:nvSpPr>
      <xdr:spPr>
        <a:xfrm>
          <a:off x="6672580" y="10863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1" name="テキスト ボックス 270"/>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3" name="テキスト ボックス 272"/>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5" name="テキスト ボックス 274"/>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1" name="テキスト ボックス 280"/>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5" name="テキスト ボックス 284"/>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70485</xdr:rowOff>
    </xdr:from>
    <xdr:to xmlns:xdr="http://schemas.openxmlformats.org/drawingml/2006/spreadsheetDrawing">
      <xdr:col>24</xdr:col>
      <xdr:colOff>62865</xdr:colOff>
      <xdr:row>86</xdr:row>
      <xdr:rowOff>76200</xdr:rowOff>
    </xdr:to>
    <xdr:cxnSp macro="">
      <xdr:nvCxnSpPr>
        <xdr:cNvPr id="287" name="直線コネクタ 286"/>
        <xdr:cNvCxnSpPr/>
      </xdr:nvCxnSpPr>
      <xdr:spPr>
        <a:xfrm flipV="1">
          <a:off x="4634865" y="13272135"/>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80010</xdr:rowOff>
    </xdr:from>
    <xdr:ext cx="405130" cy="259080"/>
    <xdr:sp macro="" textlink="">
      <xdr:nvSpPr>
        <xdr:cNvPr id="288" name="【公営住宅】&#10;有形固定資産減価償却率最小値テキスト"/>
        <xdr:cNvSpPr txBox="1"/>
      </xdr:nvSpPr>
      <xdr:spPr>
        <a:xfrm>
          <a:off x="4673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76200</xdr:rowOff>
    </xdr:from>
    <xdr:to xmlns:xdr="http://schemas.openxmlformats.org/drawingml/2006/spreadsheetDrawing">
      <xdr:col>24</xdr:col>
      <xdr:colOff>152400</xdr:colOff>
      <xdr:row>86</xdr:row>
      <xdr:rowOff>76200</xdr:rowOff>
    </xdr:to>
    <xdr:cxnSp macro="">
      <xdr:nvCxnSpPr>
        <xdr:cNvPr id="289" name="直線コネクタ 288"/>
        <xdr:cNvCxnSpPr/>
      </xdr:nvCxnSpPr>
      <xdr:spPr>
        <a:xfrm>
          <a:off x="4546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17780</xdr:rowOff>
    </xdr:from>
    <xdr:ext cx="405130" cy="256540"/>
    <xdr:sp macro="" textlink="">
      <xdr:nvSpPr>
        <xdr:cNvPr id="290" name="【公営住宅】&#10;有形固定資産減価償却率最大値テキスト"/>
        <xdr:cNvSpPr txBox="1"/>
      </xdr:nvSpPr>
      <xdr:spPr>
        <a:xfrm>
          <a:off x="4673600" y="13047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70485</xdr:rowOff>
    </xdr:from>
    <xdr:to xmlns:xdr="http://schemas.openxmlformats.org/drawingml/2006/spreadsheetDrawing">
      <xdr:col>24</xdr:col>
      <xdr:colOff>152400</xdr:colOff>
      <xdr:row>77</xdr:row>
      <xdr:rowOff>70485</xdr:rowOff>
    </xdr:to>
    <xdr:cxnSp macro="">
      <xdr:nvCxnSpPr>
        <xdr:cNvPr id="291" name="直線コネクタ 290"/>
        <xdr:cNvCxnSpPr/>
      </xdr:nvCxnSpPr>
      <xdr:spPr>
        <a:xfrm>
          <a:off x="4546600" y="1327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99060</xdr:rowOff>
    </xdr:from>
    <xdr:ext cx="405130" cy="256540"/>
    <xdr:sp macro="" textlink="">
      <xdr:nvSpPr>
        <xdr:cNvPr id="292" name="【公営住宅】&#10;有形固定資産減価償却率平均値テキスト"/>
        <xdr:cNvSpPr txBox="1"/>
      </xdr:nvSpPr>
      <xdr:spPr>
        <a:xfrm>
          <a:off x="4673600" y="141579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120650</xdr:rowOff>
    </xdr:from>
    <xdr:to xmlns:xdr="http://schemas.openxmlformats.org/drawingml/2006/spreadsheetDrawing">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105410</xdr:rowOff>
    </xdr:from>
    <xdr:to xmlns:xdr="http://schemas.openxmlformats.org/drawingml/2006/spreadsheetDrawing">
      <xdr:col>20</xdr:col>
      <xdr:colOff>38100</xdr:colOff>
      <xdr:row>82</xdr:row>
      <xdr:rowOff>35560</xdr:rowOff>
    </xdr:to>
    <xdr:sp macro="" textlink="">
      <xdr:nvSpPr>
        <xdr:cNvPr id="294" name="フローチャート: 判断 293"/>
        <xdr:cNvSpPr/>
      </xdr:nvSpPr>
      <xdr:spPr>
        <a:xfrm>
          <a:off x="3746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114935</xdr:rowOff>
    </xdr:from>
    <xdr:to xmlns:xdr="http://schemas.openxmlformats.org/drawingml/2006/spreadsheetDrawing">
      <xdr:col>15</xdr:col>
      <xdr:colOff>101600</xdr:colOff>
      <xdr:row>82</xdr:row>
      <xdr:rowOff>45085</xdr:rowOff>
    </xdr:to>
    <xdr:sp macro="" textlink="">
      <xdr:nvSpPr>
        <xdr:cNvPr id="295" name="フローチャート: 判断 294"/>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130175</xdr:rowOff>
    </xdr:from>
    <xdr:to xmlns:xdr="http://schemas.openxmlformats.org/drawingml/2006/spreadsheetDrawing">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78740</xdr:rowOff>
    </xdr:from>
    <xdr:to xmlns:xdr="http://schemas.openxmlformats.org/drawingml/2006/spreadsheetDrawing">
      <xdr:col>6</xdr:col>
      <xdr:colOff>38100</xdr:colOff>
      <xdr:row>82</xdr:row>
      <xdr:rowOff>8890</xdr:rowOff>
    </xdr:to>
    <xdr:sp macro="" textlink="">
      <xdr:nvSpPr>
        <xdr:cNvPr id="297" name="フローチャート: 判断 296"/>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133985</xdr:rowOff>
    </xdr:from>
    <xdr:to xmlns:xdr="http://schemas.openxmlformats.org/drawingml/2006/spreadsheetDrawing">
      <xdr:col>24</xdr:col>
      <xdr:colOff>114300</xdr:colOff>
      <xdr:row>79</xdr:row>
      <xdr:rowOff>64135</xdr:rowOff>
    </xdr:to>
    <xdr:sp macro="" textlink="">
      <xdr:nvSpPr>
        <xdr:cNvPr id="303" name="楕円 302"/>
        <xdr:cNvSpPr/>
      </xdr:nvSpPr>
      <xdr:spPr>
        <a:xfrm>
          <a:off x="4584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156845</xdr:rowOff>
    </xdr:from>
    <xdr:ext cx="405130" cy="256540"/>
    <xdr:sp macro="" textlink="">
      <xdr:nvSpPr>
        <xdr:cNvPr id="304" name="【公営住宅】&#10;有形固定資産減価償却率該当値テキスト"/>
        <xdr:cNvSpPr txBox="1"/>
      </xdr:nvSpPr>
      <xdr:spPr>
        <a:xfrm>
          <a:off x="4673600" y="133584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137795</xdr:rowOff>
    </xdr:from>
    <xdr:to xmlns:xdr="http://schemas.openxmlformats.org/drawingml/2006/spreadsheetDrawing">
      <xdr:col>20</xdr:col>
      <xdr:colOff>38100</xdr:colOff>
      <xdr:row>79</xdr:row>
      <xdr:rowOff>67945</xdr:rowOff>
    </xdr:to>
    <xdr:sp macro="" textlink="">
      <xdr:nvSpPr>
        <xdr:cNvPr id="305" name="楕円 304"/>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13335</xdr:rowOff>
    </xdr:from>
    <xdr:to xmlns:xdr="http://schemas.openxmlformats.org/drawingml/2006/spreadsheetDrawing">
      <xdr:col>24</xdr:col>
      <xdr:colOff>63500</xdr:colOff>
      <xdr:row>79</xdr:row>
      <xdr:rowOff>17780</xdr:rowOff>
    </xdr:to>
    <xdr:cxnSp macro="">
      <xdr:nvCxnSpPr>
        <xdr:cNvPr id="306" name="直線コネクタ 305"/>
        <xdr:cNvCxnSpPr/>
      </xdr:nvCxnSpPr>
      <xdr:spPr>
        <a:xfrm flipV="1">
          <a:off x="3797300" y="13557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52070</xdr:rowOff>
    </xdr:from>
    <xdr:to xmlns:xdr="http://schemas.openxmlformats.org/drawingml/2006/spreadsheetDrawing">
      <xdr:col>15</xdr:col>
      <xdr:colOff>101600</xdr:colOff>
      <xdr:row>80</xdr:row>
      <xdr:rowOff>153670</xdr:rowOff>
    </xdr:to>
    <xdr:sp macro="" textlink="">
      <xdr:nvSpPr>
        <xdr:cNvPr id="307" name="楕円 306"/>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17780</xdr:rowOff>
    </xdr:from>
    <xdr:to xmlns:xdr="http://schemas.openxmlformats.org/drawingml/2006/spreadsheetDrawing">
      <xdr:col>19</xdr:col>
      <xdr:colOff>177800</xdr:colOff>
      <xdr:row>80</xdr:row>
      <xdr:rowOff>102870</xdr:rowOff>
    </xdr:to>
    <xdr:cxnSp macro="">
      <xdr:nvCxnSpPr>
        <xdr:cNvPr id="308" name="直線コネクタ 307"/>
        <xdr:cNvCxnSpPr/>
      </xdr:nvCxnSpPr>
      <xdr:spPr>
        <a:xfrm flipV="1">
          <a:off x="2908300" y="1356233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17780</xdr:rowOff>
    </xdr:from>
    <xdr:to xmlns:xdr="http://schemas.openxmlformats.org/drawingml/2006/spreadsheetDrawing">
      <xdr:col>10</xdr:col>
      <xdr:colOff>165100</xdr:colOff>
      <xdr:row>80</xdr:row>
      <xdr:rowOff>119380</xdr:rowOff>
    </xdr:to>
    <xdr:sp macro="" textlink="">
      <xdr:nvSpPr>
        <xdr:cNvPr id="309" name="楕円 308"/>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68580</xdr:rowOff>
    </xdr:from>
    <xdr:to xmlns:xdr="http://schemas.openxmlformats.org/drawingml/2006/spreadsheetDrawing">
      <xdr:col>15</xdr:col>
      <xdr:colOff>50800</xdr:colOff>
      <xdr:row>80</xdr:row>
      <xdr:rowOff>102870</xdr:rowOff>
    </xdr:to>
    <xdr:cxnSp macro="">
      <xdr:nvCxnSpPr>
        <xdr:cNvPr id="310" name="直線コネクタ 309"/>
        <xdr:cNvCxnSpPr/>
      </xdr:nvCxnSpPr>
      <xdr:spPr>
        <a:xfrm>
          <a:off x="2019300" y="13784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153035</xdr:rowOff>
    </xdr:from>
    <xdr:to xmlns:xdr="http://schemas.openxmlformats.org/drawingml/2006/spreadsheetDrawing">
      <xdr:col>6</xdr:col>
      <xdr:colOff>38100</xdr:colOff>
      <xdr:row>80</xdr:row>
      <xdr:rowOff>83185</xdr:rowOff>
    </xdr:to>
    <xdr:sp macro="" textlink="">
      <xdr:nvSpPr>
        <xdr:cNvPr id="311" name="楕円 310"/>
        <xdr:cNvSpPr/>
      </xdr:nvSpPr>
      <xdr:spPr>
        <a:xfrm>
          <a:off x="1079500" y="13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32385</xdr:rowOff>
    </xdr:from>
    <xdr:to xmlns:xdr="http://schemas.openxmlformats.org/drawingml/2006/spreadsheetDrawing">
      <xdr:col>10</xdr:col>
      <xdr:colOff>114300</xdr:colOff>
      <xdr:row>80</xdr:row>
      <xdr:rowOff>68580</xdr:rowOff>
    </xdr:to>
    <xdr:cxnSp macro="">
      <xdr:nvCxnSpPr>
        <xdr:cNvPr id="312" name="直線コネクタ 311"/>
        <xdr:cNvCxnSpPr/>
      </xdr:nvCxnSpPr>
      <xdr:spPr>
        <a:xfrm>
          <a:off x="1130300" y="13748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26670</xdr:rowOff>
    </xdr:from>
    <xdr:ext cx="405130" cy="259080"/>
    <xdr:sp macro="" textlink="">
      <xdr:nvSpPr>
        <xdr:cNvPr id="313" name="n_1aveValue【公営住宅】&#10;有形固定資産減価償却率"/>
        <xdr:cNvSpPr txBox="1"/>
      </xdr:nvSpPr>
      <xdr:spPr>
        <a:xfrm>
          <a:off x="3582035" y="14085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36195</xdr:rowOff>
    </xdr:from>
    <xdr:ext cx="402590" cy="259080"/>
    <xdr:sp macro="" textlink="">
      <xdr:nvSpPr>
        <xdr:cNvPr id="314" name="n_2aveValue【公営住宅】&#10;有形固定資産減価償却率"/>
        <xdr:cNvSpPr txBox="1"/>
      </xdr:nvSpPr>
      <xdr:spPr>
        <a:xfrm>
          <a:off x="2705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52070</xdr:rowOff>
    </xdr:from>
    <xdr:ext cx="402590" cy="256540"/>
    <xdr:sp macro="" textlink="">
      <xdr:nvSpPr>
        <xdr:cNvPr id="315" name="n_3aveValue【公営住宅】&#10;有形固定資産減価償却率"/>
        <xdr:cNvSpPr txBox="1"/>
      </xdr:nvSpPr>
      <xdr:spPr>
        <a:xfrm>
          <a:off x="1816735" y="14110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0</xdr:rowOff>
    </xdr:from>
    <xdr:ext cx="402590" cy="259080"/>
    <xdr:sp macro="" textlink="">
      <xdr:nvSpPr>
        <xdr:cNvPr id="316" name="n_4aveValue【公営住宅】&#10;有形固定資産減価償却率"/>
        <xdr:cNvSpPr txBox="1"/>
      </xdr:nvSpPr>
      <xdr:spPr>
        <a:xfrm>
          <a:off x="927735" y="14058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84455</xdr:rowOff>
    </xdr:from>
    <xdr:ext cx="405130" cy="259080"/>
    <xdr:sp macro="" textlink="">
      <xdr:nvSpPr>
        <xdr:cNvPr id="317" name="n_1mainValue【公営住宅】&#10;有形固定資産減価償却率"/>
        <xdr:cNvSpPr txBox="1"/>
      </xdr:nvSpPr>
      <xdr:spPr>
        <a:xfrm>
          <a:off x="3582035" y="1328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170180</xdr:rowOff>
    </xdr:from>
    <xdr:ext cx="402590" cy="259080"/>
    <xdr:sp macro="" textlink="">
      <xdr:nvSpPr>
        <xdr:cNvPr id="318" name="n_2mainValue【公営住宅】&#10;有形固定資産減価償却率"/>
        <xdr:cNvSpPr txBox="1"/>
      </xdr:nvSpPr>
      <xdr:spPr>
        <a:xfrm>
          <a:off x="2705735" y="13543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135890</xdr:rowOff>
    </xdr:from>
    <xdr:ext cx="402590" cy="259080"/>
    <xdr:sp macro="" textlink="">
      <xdr:nvSpPr>
        <xdr:cNvPr id="319" name="n_3mainValue【公営住宅】&#10;有形固定資産減価償却率"/>
        <xdr:cNvSpPr txBox="1"/>
      </xdr:nvSpPr>
      <xdr:spPr>
        <a:xfrm>
          <a:off x="1816735" y="13508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99695</xdr:rowOff>
    </xdr:from>
    <xdr:ext cx="402590" cy="256540"/>
    <xdr:sp macro="" textlink="">
      <xdr:nvSpPr>
        <xdr:cNvPr id="320" name="n_4mainValue【公営住宅】&#10;有形固定資産減価償却率"/>
        <xdr:cNvSpPr txBox="1"/>
      </xdr:nvSpPr>
      <xdr:spPr>
        <a:xfrm>
          <a:off x="927735" y="13472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9" name="テキスト ボックス 32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4820" cy="259080"/>
    <xdr:sp macro="" textlink="">
      <xdr:nvSpPr>
        <xdr:cNvPr id="332" name="テキスト ボックス 331"/>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4" name="テキスト ボックス 333"/>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4820" cy="259080"/>
    <xdr:sp macro="" textlink="">
      <xdr:nvSpPr>
        <xdr:cNvPr id="336" name="テキスト ボックス 335"/>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38" name="テキスト ボックス 33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34290</xdr:rowOff>
    </xdr:from>
    <xdr:to xmlns:xdr="http://schemas.openxmlformats.org/drawingml/2006/spreadsheetDrawing">
      <xdr:col>54</xdr:col>
      <xdr:colOff>189865</xdr:colOff>
      <xdr:row>85</xdr:row>
      <xdr:rowOff>84455</xdr:rowOff>
    </xdr:to>
    <xdr:cxnSp macro="">
      <xdr:nvCxnSpPr>
        <xdr:cNvPr id="340" name="直線コネクタ 339"/>
        <xdr:cNvCxnSpPr/>
      </xdr:nvCxnSpPr>
      <xdr:spPr>
        <a:xfrm flipV="1">
          <a:off x="10476865" y="1340739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88265</xdr:rowOff>
    </xdr:from>
    <xdr:ext cx="469900" cy="256540"/>
    <xdr:sp macro="" textlink="">
      <xdr:nvSpPr>
        <xdr:cNvPr id="341" name="【公営住宅】&#10;一人当たり面積最小値テキスト"/>
        <xdr:cNvSpPr txBox="1"/>
      </xdr:nvSpPr>
      <xdr:spPr>
        <a:xfrm>
          <a:off x="10515600" y="14661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84455</xdr:rowOff>
    </xdr:from>
    <xdr:to xmlns:xdr="http://schemas.openxmlformats.org/drawingml/2006/spreadsheetDrawing">
      <xdr:col>55</xdr:col>
      <xdr:colOff>88900</xdr:colOff>
      <xdr:row>85</xdr:row>
      <xdr:rowOff>84455</xdr:rowOff>
    </xdr:to>
    <xdr:cxnSp macro="">
      <xdr:nvCxnSpPr>
        <xdr:cNvPr id="342" name="直線コネクタ 341"/>
        <xdr:cNvCxnSpPr/>
      </xdr:nvCxnSpPr>
      <xdr:spPr>
        <a:xfrm>
          <a:off x="10388600" y="1465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152400</xdr:rowOff>
    </xdr:from>
    <xdr:ext cx="469900" cy="259080"/>
    <xdr:sp macro="" textlink="">
      <xdr:nvSpPr>
        <xdr:cNvPr id="343" name="【公営住宅】&#10;一人当たり面積最大値テキスト"/>
        <xdr:cNvSpPr txBox="1"/>
      </xdr:nvSpPr>
      <xdr:spPr>
        <a:xfrm>
          <a:off x="10515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34290</xdr:rowOff>
    </xdr:from>
    <xdr:to xmlns:xdr="http://schemas.openxmlformats.org/drawingml/2006/spreadsheetDrawing">
      <xdr:col>55</xdr:col>
      <xdr:colOff>88900</xdr:colOff>
      <xdr:row>78</xdr:row>
      <xdr:rowOff>34290</xdr:rowOff>
    </xdr:to>
    <xdr:cxnSp macro="">
      <xdr:nvCxnSpPr>
        <xdr:cNvPr id="344" name="直線コネクタ 343"/>
        <xdr:cNvCxnSpPr/>
      </xdr:nvCxnSpPr>
      <xdr:spPr>
        <a:xfrm>
          <a:off x="10388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105410</xdr:rowOff>
    </xdr:from>
    <xdr:ext cx="469900" cy="259080"/>
    <xdr:sp macro="" textlink="">
      <xdr:nvSpPr>
        <xdr:cNvPr id="345" name="【公営住宅】&#10;一人当たり面積平均値テキスト"/>
        <xdr:cNvSpPr txBox="1"/>
      </xdr:nvSpPr>
      <xdr:spPr>
        <a:xfrm>
          <a:off x="10515600" y="13992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82550</xdr:rowOff>
    </xdr:from>
    <xdr:to xmlns:xdr="http://schemas.openxmlformats.org/drawingml/2006/spreadsheetDrawing">
      <xdr:col>55</xdr:col>
      <xdr:colOff>50800</xdr:colOff>
      <xdr:row>83</xdr:row>
      <xdr:rowOff>12700</xdr:rowOff>
    </xdr:to>
    <xdr:sp macro="" textlink="">
      <xdr:nvSpPr>
        <xdr:cNvPr id="346" name="フローチャート: 判断 345"/>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98425</xdr:rowOff>
    </xdr:from>
    <xdr:to xmlns:xdr="http://schemas.openxmlformats.org/drawingml/2006/spreadsheetDrawing">
      <xdr:col>50</xdr:col>
      <xdr:colOff>165100</xdr:colOff>
      <xdr:row>83</xdr:row>
      <xdr:rowOff>29210</xdr:rowOff>
    </xdr:to>
    <xdr:sp macro="" textlink="">
      <xdr:nvSpPr>
        <xdr:cNvPr id="347" name="フローチャート: 判断 346"/>
        <xdr:cNvSpPr/>
      </xdr:nvSpPr>
      <xdr:spPr>
        <a:xfrm>
          <a:off x="9588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116205</xdr:rowOff>
    </xdr:from>
    <xdr:to xmlns:xdr="http://schemas.openxmlformats.org/drawingml/2006/spreadsheetDrawing">
      <xdr:col>46</xdr:col>
      <xdr:colOff>38100</xdr:colOff>
      <xdr:row>83</xdr:row>
      <xdr:rowOff>46355</xdr:rowOff>
    </xdr:to>
    <xdr:sp macro="" textlink="">
      <xdr:nvSpPr>
        <xdr:cNvPr id="348" name="フローチャート: 判断 347"/>
        <xdr:cNvSpPr/>
      </xdr:nvSpPr>
      <xdr:spPr>
        <a:xfrm>
          <a:off x="8699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84455</xdr:rowOff>
    </xdr:from>
    <xdr:to xmlns:xdr="http://schemas.openxmlformats.org/drawingml/2006/spreadsheetDrawing">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30480</xdr:rowOff>
    </xdr:from>
    <xdr:to xmlns:xdr="http://schemas.openxmlformats.org/drawingml/2006/spreadsheetDrawing">
      <xdr:col>36</xdr:col>
      <xdr:colOff>165100</xdr:colOff>
      <xdr:row>83</xdr:row>
      <xdr:rowOff>132080</xdr:rowOff>
    </xdr:to>
    <xdr:sp macro="" textlink="">
      <xdr:nvSpPr>
        <xdr:cNvPr id="350" name="フローチャート: 判断 349"/>
        <xdr:cNvSpPr/>
      </xdr:nvSpPr>
      <xdr:spPr>
        <a:xfrm>
          <a:off x="6921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132080</xdr:rowOff>
    </xdr:from>
    <xdr:to xmlns:xdr="http://schemas.openxmlformats.org/drawingml/2006/spreadsheetDrawing">
      <xdr:col>55</xdr:col>
      <xdr:colOff>50800</xdr:colOff>
      <xdr:row>84</xdr:row>
      <xdr:rowOff>61595</xdr:rowOff>
    </xdr:to>
    <xdr:sp macro="" textlink="">
      <xdr:nvSpPr>
        <xdr:cNvPr id="356" name="楕円 355"/>
        <xdr:cNvSpPr/>
      </xdr:nvSpPr>
      <xdr:spPr>
        <a:xfrm>
          <a:off x="104267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109855</xdr:rowOff>
    </xdr:from>
    <xdr:ext cx="469900" cy="256540"/>
    <xdr:sp macro="" textlink="">
      <xdr:nvSpPr>
        <xdr:cNvPr id="357" name="【公営住宅】&#10;一人当たり面積該当値テキスト"/>
        <xdr:cNvSpPr txBox="1"/>
      </xdr:nvSpPr>
      <xdr:spPr>
        <a:xfrm>
          <a:off x="10515600" y="14340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106045</xdr:rowOff>
    </xdr:from>
    <xdr:to xmlns:xdr="http://schemas.openxmlformats.org/drawingml/2006/spreadsheetDrawing">
      <xdr:col>50</xdr:col>
      <xdr:colOff>165100</xdr:colOff>
      <xdr:row>84</xdr:row>
      <xdr:rowOff>36195</xdr:rowOff>
    </xdr:to>
    <xdr:sp macro="" textlink="">
      <xdr:nvSpPr>
        <xdr:cNvPr id="358" name="楕円 357"/>
        <xdr:cNvSpPr/>
      </xdr:nvSpPr>
      <xdr:spPr>
        <a:xfrm>
          <a:off x="9588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156845</xdr:rowOff>
    </xdr:from>
    <xdr:to xmlns:xdr="http://schemas.openxmlformats.org/drawingml/2006/spreadsheetDrawing">
      <xdr:col>55</xdr:col>
      <xdr:colOff>0</xdr:colOff>
      <xdr:row>84</xdr:row>
      <xdr:rowOff>10795</xdr:rowOff>
    </xdr:to>
    <xdr:cxnSp macro="">
      <xdr:nvCxnSpPr>
        <xdr:cNvPr id="359" name="直線コネクタ 358"/>
        <xdr:cNvCxnSpPr/>
      </xdr:nvCxnSpPr>
      <xdr:spPr>
        <a:xfrm>
          <a:off x="9639300" y="1438719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167640</xdr:rowOff>
    </xdr:from>
    <xdr:to xmlns:xdr="http://schemas.openxmlformats.org/drawingml/2006/spreadsheetDrawing">
      <xdr:col>46</xdr:col>
      <xdr:colOff>38100</xdr:colOff>
      <xdr:row>84</xdr:row>
      <xdr:rowOff>97790</xdr:rowOff>
    </xdr:to>
    <xdr:sp macro="" textlink="">
      <xdr:nvSpPr>
        <xdr:cNvPr id="360" name="楕円 359"/>
        <xdr:cNvSpPr/>
      </xdr:nvSpPr>
      <xdr:spPr>
        <a:xfrm>
          <a:off x="86995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156845</xdr:rowOff>
    </xdr:from>
    <xdr:to xmlns:xdr="http://schemas.openxmlformats.org/drawingml/2006/spreadsheetDrawing">
      <xdr:col>50</xdr:col>
      <xdr:colOff>114300</xdr:colOff>
      <xdr:row>84</xdr:row>
      <xdr:rowOff>46990</xdr:rowOff>
    </xdr:to>
    <xdr:cxnSp macro="">
      <xdr:nvCxnSpPr>
        <xdr:cNvPr id="361" name="直線コネクタ 360"/>
        <xdr:cNvCxnSpPr/>
      </xdr:nvCxnSpPr>
      <xdr:spPr>
        <a:xfrm flipV="1">
          <a:off x="8750300" y="143871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160020</xdr:rowOff>
    </xdr:from>
    <xdr:to xmlns:xdr="http://schemas.openxmlformats.org/drawingml/2006/spreadsheetDrawing">
      <xdr:col>41</xdr:col>
      <xdr:colOff>101600</xdr:colOff>
      <xdr:row>84</xdr:row>
      <xdr:rowOff>90170</xdr:rowOff>
    </xdr:to>
    <xdr:sp macro="" textlink="">
      <xdr:nvSpPr>
        <xdr:cNvPr id="362" name="楕円 361"/>
        <xdr:cNvSpPr/>
      </xdr:nvSpPr>
      <xdr:spPr>
        <a:xfrm>
          <a:off x="78105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39370</xdr:rowOff>
    </xdr:from>
    <xdr:to xmlns:xdr="http://schemas.openxmlformats.org/drawingml/2006/spreadsheetDrawing">
      <xdr:col>45</xdr:col>
      <xdr:colOff>177800</xdr:colOff>
      <xdr:row>84</xdr:row>
      <xdr:rowOff>46990</xdr:rowOff>
    </xdr:to>
    <xdr:cxnSp macro="">
      <xdr:nvCxnSpPr>
        <xdr:cNvPr id="363" name="直線コネクタ 362"/>
        <xdr:cNvCxnSpPr/>
      </xdr:nvCxnSpPr>
      <xdr:spPr>
        <a:xfrm>
          <a:off x="7861300" y="14441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157480</xdr:rowOff>
    </xdr:from>
    <xdr:to xmlns:xdr="http://schemas.openxmlformats.org/drawingml/2006/spreadsheetDrawing">
      <xdr:col>36</xdr:col>
      <xdr:colOff>165100</xdr:colOff>
      <xdr:row>84</xdr:row>
      <xdr:rowOff>87630</xdr:rowOff>
    </xdr:to>
    <xdr:sp macro="" textlink="">
      <xdr:nvSpPr>
        <xdr:cNvPr id="364" name="楕円 363"/>
        <xdr:cNvSpPr/>
      </xdr:nvSpPr>
      <xdr:spPr>
        <a:xfrm>
          <a:off x="69215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36830</xdr:rowOff>
    </xdr:from>
    <xdr:to xmlns:xdr="http://schemas.openxmlformats.org/drawingml/2006/spreadsheetDrawing">
      <xdr:col>41</xdr:col>
      <xdr:colOff>50800</xdr:colOff>
      <xdr:row>84</xdr:row>
      <xdr:rowOff>39370</xdr:rowOff>
    </xdr:to>
    <xdr:cxnSp macro="">
      <xdr:nvCxnSpPr>
        <xdr:cNvPr id="365" name="直線コネクタ 364"/>
        <xdr:cNvCxnSpPr/>
      </xdr:nvCxnSpPr>
      <xdr:spPr>
        <a:xfrm>
          <a:off x="6972300" y="1443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45085</xdr:rowOff>
    </xdr:from>
    <xdr:ext cx="469900" cy="258445"/>
    <xdr:sp macro="" textlink="">
      <xdr:nvSpPr>
        <xdr:cNvPr id="366" name="n_1aveValue【公営住宅】&#10;一人当たり面積"/>
        <xdr:cNvSpPr txBox="1"/>
      </xdr:nvSpPr>
      <xdr:spPr>
        <a:xfrm>
          <a:off x="9391650" y="13932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63500</xdr:rowOff>
    </xdr:from>
    <xdr:ext cx="467360" cy="256540"/>
    <xdr:sp macro="" textlink="">
      <xdr:nvSpPr>
        <xdr:cNvPr id="367" name="n_2aveValue【公営住宅】&#10;一人当たり面積"/>
        <xdr:cNvSpPr txBox="1"/>
      </xdr:nvSpPr>
      <xdr:spPr>
        <a:xfrm>
          <a:off x="8515350" y="13950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31115</xdr:rowOff>
    </xdr:from>
    <xdr:ext cx="467360" cy="256540"/>
    <xdr:sp macro="" textlink="">
      <xdr:nvSpPr>
        <xdr:cNvPr id="368" name="n_3aveValue【公営住宅】&#10;一人当たり面積"/>
        <xdr:cNvSpPr txBox="1"/>
      </xdr:nvSpPr>
      <xdr:spPr>
        <a:xfrm>
          <a:off x="7626350" y="13918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148590</xdr:rowOff>
    </xdr:from>
    <xdr:ext cx="467360" cy="259080"/>
    <xdr:sp macro="" textlink="">
      <xdr:nvSpPr>
        <xdr:cNvPr id="369" name="n_4aveValue【公営住宅】&#10;一人当たり面積"/>
        <xdr:cNvSpPr txBox="1"/>
      </xdr:nvSpPr>
      <xdr:spPr>
        <a:xfrm>
          <a:off x="6737350" y="14036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27305</xdr:rowOff>
    </xdr:from>
    <xdr:ext cx="469900" cy="259080"/>
    <xdr:sp macro="" textlink="">
      <xdr:nvSpPr>
        <xdr:cNvPr id="370" name="n_1mainValue【公営住宅】&#10;一人当たり面積"/>
        <xdr:cNvSpPr txBox="1"/>
      </xdr:nvSpPr>
      <xdr:spPr>
        <a:xfrm>
          <a:off x="9391650" y="14429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88900</xdr:rowOff>
    </xdr:from>
    <xdr:ext cx="467360" cy="256540"/>
    <xdr:sp macro="" textlink="">
      <xdr:nvSpPr>
        <xdr:cNvPr id="371" name="n_2mainValue【公営住宅】&#10;一人当たり面積"/>
        <xdr:cNvSpPr txBox="1"/>
      </xdr:nvSpPr>
      <xdr:spPr>
        <a:xfrm>
          <a:off x="8515350" y="14490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81280</xdr:rowOff>
    </xdr:from>
    <xdr:ext cx="467360" cy="259080"/>
    <xdr:sp macro="" textlink="">
      <xdr:nvSpPr>
        <xdr:cNvPr id="372" name="n_3mainValue【公営住宅】&#10;一人当たり面積"/>
        <xdr:cNvSpPr txBox="1"/>
      </xdr:nvSpPr>
      <xdr:spPr>
        <a:xfrm>
          <a:off x="7626350" y="14483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78740</xdr:rowOff>
    </xdr:from>
    <xdr:ext cx="467360" cy="259080"/>
    <xdr:sp macro="" textlink="">
      <xdr:nvSpPr>
        <xdr:cNvPr id="373" name="n_4mainValue【公営住宅】&#10;一人当たり面積"/>
        <xdr:cNvSpPr txBox="1"/>
      </xdr:nvSpPr>
      <xdr:spPr>
        <a:xfrm>
          <a:off x="6737350" y="14480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98" name="テキスト ボックス 397"/>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0" name="テキスト ボックス 399"/>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02" name="テキスト ボックス 401"/>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04" name="テキスト ボックス 403"/>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410" name="テキスト ボックス 409"/>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412" name="テキスト ボックス 411"/>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30480</xdr:rowOff>
    </xdr:from>
    <xdr:to xmlns:xdr="http://schemas.openxmlformats.org/drawingml/2006/spreadsheetDrawing">
      <xdr:col>85</xdr:col>
      <xdr:colOff>126365</xdr:colOff>
      <xdr:row>42</xdr:row>
      <xdr:rowOff>38100</xdr:rowOff>
    </xdr:to>
    <xdr:cxnSp macro="">
      <xdr:nvCxnSpPr>
        <xdr:cNvPr id="414" name="直線コネクタ 413"/>
        <xdr:cNvCxnSpPr/>
      </xdr:nvCxnSpPr>
      <xdr:spPr>
        <a:xfrm flipV="1">
          <a:off x="16318865" y="58597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415"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6" name="直線コネクタ 41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148590</xdr:rowOff>
    </xdr:from>
    <xdr:ext cx="405130" cy="259080"/>
    <xdr:sp macro="" textlink="">
      <xdr:nvSpPr>
        <xdr:cNvPr id="417" name="【認定こども園・幼稚園・保育所】&#10;有形固定資産減価償却率最大値テキスト"/>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30480</xdr:rowOff>
    </xdr:from>
    <xdr:to xmlns:xdr="http://schemas.openxmlformats.org/drawingml/2006/spreadsheetDrawing">
      <xdr:col>86</xdr:col>
      <xdr:colOff>25400</xdr:colOff>
      <xdr:row>34</xdr:row>
      <xdr:rowOff>30480</xdr:rowOff>
    </xdr:to>
    <xdr:cxnSp macro="">
      <xdr:nvCxnSpPr>
        <xdr:cNvPr id="418" name="直線コネクタ 417"/>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60960</xdr:rowOff>
    </xdr:from>
    <xdr:ext cx="405130" cy="259080"/>
    <xdr:sp macro="" textlink="">
      <xdr:nvSpPr>
        <xdr:cNvPr id="419" name="【認定こども園・幼稚園・保育所】&#10;有形固定資産減価償却率平均値テキスト"/>
        <xdr:cNvSpPr txBox="1"/>
      </xdr:nvSpPr>
      <xdr:spPr>
        <a:xfrm>
          <a:off x="16357600" y="6404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82550</xdr:rowOff>
    </xdr:from>
    <xdr:to xmlns:xdr="http://schemas.openxmlformats.org/drawingml/2006/spreadsheetDrawing">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63500</xdr:rowOff>
    </xdr:from>
    <xdr:to xmlns:xdr="http://schemas.openxmlformats.org/drawingml/2006/spreadsheetDrawing">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19685</xdr:rowOff>
    </xdr:from>
    <xdr:to xmlns:xdr="http://schemas.openxmlformats.org/drawingml/2006/spreadsheetDrawing">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50165</xdr:rowOff>
    </xdr:from>
    <xdr:to xmlns:xdr="http://schemas.openxmlformats.org/drawingml/2006/spreadsheetDrawing">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107315</xdr:rowOff>
    </xdr:from>
    <xdr:to xmlns:xdr="http://schemas.openxmlformats.org/drawingml/2006/spreadsheetDrawing">
      <xdr:col>85</xdr:col>
      <xdr:colOff>177800</xdr:colOff>
      <xdr:row>35</xdr:row>
      <xdr:rowOff>37465</xdr:rowOff>
    </xdr:to>
    <xdr:sp macro="" textlink="">
      <xdr:nvSpPr>
        <xdr:cNvPr id="430" name="楕円 429"/>
        <xdr:cNvSpPr/>
      </xdr:nvSpPr>
      <xdr:spPr>
        <a:xfrm>
          <a:off x="16268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130175</xdr:rowOff>
    </xdr:from>
    <xdr:ext cx="405130" cy="259080"/>
    <xdr:sp macro="" textlink="">
      <xdr:nvSpPr>
        <xdr:cNvPr id="431" name="【認定こども園・幼稚園・保育所】&#10;有形固定資産減価償却率該当値テキスト"/>
        <xdr:cNvSpPr txBox="1"/>
      </xdr:nvSpPr>
      <xdr:spPr>
        <a:xfrm>
          <a:off x="16357600" y="578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63500</xdr:rowOff>
    </xdr:from>
    <xdr:to xmlns:xdr="http://schemas.openxmlformats.org/drawingml/2006/spreadsheetDrawing">
      <xdr:col>81</xdr:col>
      <xdr:colOff>101600</xdr:colOff>
      <xdr:row>34</xdr:row>
      <xdr:rowOff>165100</xdr:rowOff>
    </xdr:to>
    <xdr:sp macro="" textlink="">
      <xdr:nvSpPr>
        <xdr:cNvPr id="432" name="楕円 431"/>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114300</xdr:rowOff>
    </xdr:from>
    <xdr:to xmlns:xdr="http://schemas.openxmlformats.org/drawingml/2006/spreadsheetDrawing">
      <xdr:col>85</xdr:col>
      <xdr:colOff>127000</xdr:colOff>
      <xdr:row>34</xdr:row>
      <xdr:rowOff>158115</xdr:rowOff>
    </xdr:to>
    <xdr:cxnSp macro="">
      <xdr:nvCxnSpPr>
        <xdr:cNvPr id="433" name="直線コネクタ 432"/>
        <xdr:cNvCxnSpPr/>
      </xdr:nvCxnSpPr>
      <xdr:spPr>
        <a:xfrm>
          <a:off x="15481300" y="59436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19685</xdr:rowOff>
    </xdr:from>
    <xdr:to xmlns:xdr="http://schemas.openxmlformats.org/drawingml/2006/spreadsheetDrawing">
      <xdr:col>76</xdr:col>
      <xdr:colOff>165100</xdr:colOff>
      <xdr:row>34</xdr:row>
      <xdr:rowOff>121285</xdr:rowOff>
    </xdr:to>
    <xdr:sp macro="" textlink="">
      <xdr:nvSpPr>
        <xdr:cNvPr id="434" name="楕円 433"/>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70485</xdr:rowOff>
    </xdr:from>
    <xdr:to xmlns:xdr="http://schemas.openxmlformats.org/drawingml/2006/spreadsheetDrawing">
      <xdr:col>81</xdr:col>
      <xdr:colOff>50800</xdr:colOff>
      <xdr:row>34</xdr:row>
      <xdr:rowOff>114300</xdr:rowOff>
    </xdr:to>
    <xdr:cxnSp macro="">
      <xdr:nvCxnSpPr>
        <xdr:cNvPr id="435" name="直線コネクタ 434"/>
        <xdr:cNvCxnSpPr/>
      </xdr:nvCxnSpPr>
      <xdr:spPr>
        <a:xfrm>
          <a:off x="14592300" y="58997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149225</xdr:rowOff>
    </xdr:from>
    <xdr:to xmlns:xdr="http://schemas.openxmlformats.org/drawingml/2006/spreadsheetDrawing">
      <xdr:col>72</xdr:col>
      <xdr:colOff>38100</xdr:colOff>
      <xdr:row>34</xdr:row>
      <xdr:rowOff>79375</xdr:rowOff>
    </xdr:to>
    <xdr:sp macro="" textlink="">
      <xdr:nvSpPr>
        <xdr:cNvPr id="436" name="楕円 435"/>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29210</xdr:rowOff>
    </xdr:from>
    <xdr:to xmlns:xdr="http://schemas.openxmlformats.org/drawingml/2006/spreadsheetDrawing">
      <xdr:col>76</xdr:col>
      <xdr:colOff>114300</xdr:colOff>
      <xdr:row>34</xdr:row>
      <xdr:rowOff>70485</xdr:rowOff>
    </xdr:to>
    <xdr:cxnSp macro="">
      <xdr:nvCxnSpPr>
        <xdr:cNvPr id="437" name="直線コネクタ 436"/>
        <xdr:cNvCxnSpPr/>
      </xdr:nvCxnSpPr>
      <xdr:spPr>
        <a:xfrm>
          <a:off x="13703300" y="58585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107315</xdr:rowOff>
    </xdr:from>
    <xdr:to xmlns:xdr="http://schemas.openxmlformats.org/drawingml/2006/spreadsheetDrawing">
      <xdr:col>67</xdr:col>
      <xdr:colOff>101600</xdr:colOff>
      <xdr:row>34</xdr:row>
      <xdr:rowOff>37465</xdr:rowOff>
    </xdr:to>
    <xdr:sp macro="" textlink="">
      <xdr:nvSpPr>
        <xdr:cNvPr id="438" name="楕円 437"/>
        <xdr:cNvSpPr/>
      </xdr:nvSpPr>
      <xdr:spPr>
        <a:xfrm>
          <a:off x="12763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158115</xdr:rowOff>
    </xdr:from>
    <xdr:to xmlns:xdr="http://schemas.openxmlformats.org/drawingml/2006/spreadsheetDrawing">
      <xdr:col>71</xdr:col>
      <xdr:colOff>177800</xdr:colOff>
      <xdr:row>34</xdr:row>
      <xdr:rowOff>29210</xdr:rowOff>
    </xdr:to>
    <xdr:cxnSp macro="">
      <xdr:nvCxnSpPr>
        <xdr:cNvPr id="439" name="直線コネクタ 438"/>
        <xdr:cNvCxnSpPr/>
      </xdr:nvCxnSpPr>
      <xdr:spPr>
        <a:xfrm>
          <a:off x="12814300" y="58159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156210</xdr:rowOff>
    </xdr:from>
    <xdr:ext cx="405130" cy="256540"/>
    <xdr:sp macro="" textlink="">
      <xdr:nvSpPr>
        <xdr:cNvPr id="440" name="n_1aveValue【認定こども園・幼稚園・保育所】&#10;有形固定資産減価償却率"/>
        <xdr:cNvSpPr txBox="1"/>
      </xdr:nvSpPr>
      <xdr:spPr>
        <a:xfrm>
          <a:off x="15266035" y="6499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81915</xdr:rowOff>
    </xdr:from>
    <xdr:ext cx="402590" cy="259080"/>
    <xdr:sp macro="" textlink="">
      <xdr:nvSpPr>
        <xdr:cNvPr id="441" name="n_2aveValue【認定こども園・幼稚園・保育所】&#10;有形固定資産減価償却率"/>
        <xdr:cNvSpPr txBox="1"/>
      </xdr:nvSpPr>
      <xdr:spPr>
        <a:xfrm>
          <a:off x="14389735" y="6425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112395</xdr:rowOff>
    </xdr:from>
    <xdr:ext cx="402590" cy="256540"/>
    <xdr:sp macro="" textlink="">
      <xdr:nvSpPr>
        <xdr:cNvPr id="442" name="n_3aveValue【認定こども園・幼稚園・保育所】&#10;有形固定資産減価償却率"/>
        <xdr:cNvSpPr txBox="1"/>
      </xdr:nvSpPr>
      <xdr:spPr>
        <a:xfrm>
          <a:off x="13500735" y="6456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143510</xdr:rowOff>
    </xdr:from>
    <xdr:ext cx="402590" cy="256540"/>
    <xdr:sp macro="" textlink="">
      <xdr:nvSpPr>
        <xdr:cNvPr id="443" name="n_4aveValue【認定こども園・幼稚園・保育所】&#10;有形固定資産減価償却率"/>
        <xdr:cNvSpPr txBox="1"/>
      </xdr:nvSpPr>
      <xdr:spPr>
        <a:xfrm>
          <a:off x="12611735" y="64871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10160</xdr:rowOff>
    </xdr:from>
    <xdr:ext cx="405130" cy="259080"/>
    <xdr:sp macro="" textlink="">
      <xdr:nvSpPr>
        <xdr:cNvPr id="444" name="n_1mainValue【認定こども園・幼稚園・保育所】&#10;有形固定資産減価償却率"/>
        <xdr:cNvSpPr txBox="1"/>
      </xdr:nvSpPr>
      <xdr:spPr>
        <a:xfrm>
          <a:off x="15266035" y="566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137795</xdr:rowOff>
    </xdr:from>
    <xdr:ext cx="402590" cy="259080"/>
    <xdr:sp macro="" textlink="">
      <xdr:nvSpPr>
        <xdr:cNvPr id="445" name="n_2mainValue【認定こども園・幼稚園・保育所】&#10;有形固定資産減価償却率"/>
        <xdr:cNvSpPr txBox="1"/>
      </xdr:nvSpPr>
      <xdr:spPr>
        <a:xfrm>
          <a:off x="14389735" y="5624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95885</xdr:rowOff>
    </xdr:from>
    <xdr:ext cx="402590" cy="259080"/>
    <xdr:sp macro="" textlink="">
      <xdr:nvSpPr>
        <xdr:cNvPr id="446" name="n_3mainValue【認定こども園・幼稚園・保育所】&#10;有形固定資産減価償却率"/>
        <xdr:cNvSpPr txBox="1"/>
      </xdr:nvSpPr>
      <xdr:spPr>
        <a:xfrm>
          <a:off x="13500735" y="5582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53975</xdr:rowOff>
    </xdr:from>
    <xdr:ext cx="402590" cy="256540"/>
    <xdr:sp macro="" textlink="">
      <xdr:nvSpPr>
        <xdr:cNvPr id="447" name="n_4mainValue【認定こども園・幼稚園・保育所】&#10;有形固定資産減価償却率"/>
        <xdr:cNvSpPr txBox="1"/>
      </xdr:nvSpPr>
      <xdr:spPr>
        <a:xfrm>
          <a:off x="12611735" y="55403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56" name="テキスト ボックス 45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8" name="直線コネクタ 4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6540"/>
    <xdr:sp macro="" textlink="">
      <xdr:nvSpPr>
        <xdr:cNvPr id="459" name="テキスト ボックス 458"/>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0" name="直線コネクタ 4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461" name="テキスト ボックス 460"/>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2" name="直線コネクタ 4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463" name="テキスト ボックス 462"/>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4" name="直線コネクタ 4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820" cy="258445"/>
    <xdr:sp macro="" textlink="">
      <xdr:nvSpPr>
        <xdr:cNvPr id="465" name="テキスト ボックス 464"/>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6" name="直線コネクタ 4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9080"/>
    <xdr:sp macro="" textlink="">
      <xdr:nvSpPr>
        <xdr:cNvPr id="467" name="テキスト ボックス 466"/>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8" name="直線コネクタ 4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6540"/>
    <xdr:sp macro="" textlink="">
      <xdr:nvSpPr>
        <xdr:cNvPr id="469" name="テキスト ボックス 468"/>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1" name="テキスト ボックス 47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170815</xdr:rowOff>
    </xdr:from>
    <xdr:to xmlns:xdr="http://schemas.openxmlformats.org/drawingml/2006/spreadsheetDrawing">
      <xdr:col>116</xdr:col>
      <xdr:colOff>62865</xdr:colOff>
      <xdr:row>41</xdr:row>
      <xdr:rowOff>107315</xdr:rowOff>
    </xdr:to>
    <xdr:cxnSp macro="">
      <xdr:nvCxnSpPr>
        <xdr:cNvPr id="473" name="直線コネクタ 472"/>
        <xdr:cNvCxnSpPr/>
      </xdr:nvCxnSpPr>
      <xdr:spPr>
        <a:xfrm flipV="1">
          <a:off x="22160865" y="565721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111125</xdr:rowOff>
    </xdr:from>
    <xdr:ext cx="469900" cy="256540"/>
    <xdr:sp macro="" textlink="">
      <xdr:nvSpPr>
        <xdr:cNvPr id="474" name="【認定こども園・幼稚園・保育所】&#10;一人当たり面積最小値テキスト"/>
        <xdr:cNvSpPr txBox="1"/>
      </xdr:nvSpPr>
      <xdr:spPr>
        <a:xfrm>
          <a:off x="22199600" y="71405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107315</xdr:rowOff>
    </xdr:from>
    <xdr:to xmlns:xdr="http://schemas.openxmlformats.org/drawingml/2006/spreadsheetDrawing">
      <xdr:col>116</xdr:col>
      <xdr:colOff>152400</xdr:colOff>
      <xdr:row>41</xdr:row>
      <xdr:rowOff>107315</xdr:rowOff>
    </xdr:to>
    <xdr:cxnSp macro="">
      <xdr:nvCxnSpPr>
        <xdr:cNvPr id="475" name="直線コネクタ 474"/>
        <xdr:cNvCxnSpPr/>
      </xdr:nvCxnSpPr>
      <xdr:spPr>
        <a:xfrm>
          <a:off x="22072600" y="713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117475</xdr:rowOff>
    </xdr:from>
    <xdr:ext cx="469900" cy="259080"/>
    <xdr:sp macro="" textlink="">
      <xdr:nvSpPr>
        <xdr:cNvPr id="476" name="【認定こども園・幼稚園・保育所】&#10;一人当たり面積最大値テキスト"/>
        <xdr:cNvSpPr txBox="1"/>
      </xdr:nvSpPr>
      <xdr:spPr>
        <a:xfrm>
          <a:off x="2219960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170815</xdr:rowOff>
    </xdr:from>
    <xdr:to xmlns:xdr="http://schemas.openxmlformats.org/drawingml/2006/spreadsheetDrawing">
      <xdr:col>116</xdr:col>
      <xdr:colOff>152400</xdr:colOff>
      <xdr:row>32</xdr:row>
      <xdr:rowOff>170815</xdr:rowOff>
    </xdr:to>
    <xdr:cxnSp macro="">
      <xdr:nvCxnSpPr>
        <xdr:cNvPr id="477" name="直線コネクタ 476"/>
        <xdr:cNvCxnSpPr/>
      </xdr:nvCxnSpPr>
      <xdr:spPr>
        <a:xfrm>
          <a:off x="22072600" y="565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64135</xdr:rowOff>
    </xdr:from>
    <xdr:ext cx="469900" cy="256540"/>
    <xdr:sp macro="" textlink="">
      <xdr:nvSpPr>
        <xdr:cNvPr id="478" name="【認定こども園・幼稚園・保育所】&#10;一人当たり面積平均値テキスト"/>
        <xdr:cNvSpPr txBox="1"/>
      </xdr:nvSpPr>
      <xdr:spPr>
        <a:xfrm>
          <a:off x="22199600" y="64077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479" name="フローチャート: 判断 478"/>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86360</xdr:rowOff>
    </xdr:from>
    <xdr:to xmlns:xdr="http://schemas.openxmlformats.org/drawingml/2006/spreadsheetDrawing">
      <xdr:col>112</xdr:col>
      <xdr:colOff>38100</xdr:colOff>
      <xdr:row>38</xdr:row>
      <xdr:rowOff>15875</xdr:rowOff>
    </xdr:to>
    <xdr:sp macro="" textlink="">
      <xdr:nvSpPr>
        <xdr:cNvPr id="480" name="フローチャート: 判断 479"/>
        <xdr:cNvSpPr/>
      </xdr:nvSpPr>
      <xdr:spPr>
        <a:xfrm>
          <a:off x="21272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109220</xdr:rowOff>
    </xdr:from>
    <xdr:to xmlns:xdr="http://schemas.openxmlformats.org/drawingml/2006/spreadsheetDrawing">
      <xdr:col>107</xdr:col>
      <xdr:colOff>101600</xdr:colOff>
      <xdr:row>38</xdr:row>
      <xdr:rowOff>38735</xdr:rowOff>
    </xdr:to>
    <xdr:sp macro="" textlink="">
      <xdr:nvSpPr>
        <xdr:cNvPr id="481" name="フローチャート: 判断 480"/>
        <xdr:cNvSpPr/>
      </xdr:nvSpPr>
      <xdr:spPr>
        <a:xfrm>
          <a:off x="20383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88900</xdr:rowOff>
    </xdr:from>
    <xdr:to xmlns:xdr="http://schemas.openxmlformats.org/drawingml/2006/spreadsheetDrawing">
      <xdr:col>102</xdr:col>
      <xdr:colOff>165100</xdr:colOff>
      <xdr:row>38</xdr:row>
      <xdr:rowOff>19050</xdr:rowOff>
    </xdr:to>
    <xdr:sp macro="" textlink="">
      <xdr:nvSpPr>
        <xdr:cNvPr id="482" name="フローチャート: 判断 481"/>
        <xdr:cNvSpPr/>
      </xdr:nvSpPr>
      <xdr:spPr>
        <a:xfrm>
          <a:off x="19494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483" name="フローチャート: 判断 48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110490</xdr:rowOff>
    </xdr:from>
    <xdr:to xmlns:xdr="http://schemas.openxmlformats.org/drawingml/2006/spreadsheetDrawing">
      <xdr:col>116</xdr:col>
      <xdr:colOff>114300</xdr:colOff>
      <xdr:row>37</xdr:row>
      <xdr:rowOff>40640</xdr:rowOff>
    </xdr:to>
    <xdr:sp macro="" textlink="">
      <xdr:nvSpPr>
        <xdr:cNvPr id="489" name="楕円 488"/>
        <xdr:cNvSpPr/>
      </xdr:nvSpPr>
      <xdr:spPr>
        <a:xfrm>
          <a:off x="22110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133350</xdr:rowOff>
    </xdr:from>
    <xdr:ext cx="469900" cy="256540"/>
    <xdr:sp macro="" textlink="">
      <xdr:nvSpPr>
        <xdr:cNvPr id="490" name="【認定こども園・幼稚園・保育所】&#10;一人当たり面積該当値テキスト"/>
        <xdr:cNvSpPr txBox="1"/>
      </xdr:nvSpPr>
      <xdr:spPr>
        <a:xfrm>
          <a:off x="22199600" y="6134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120650</xdr:rowOff>
    </xdr:from>
    <xdr:to xmlns:xdr="http://schemas.openxmlformats.org/drawingml/2006/spreadsheetDrawing">
      <xdr:col>112</xdr:col>
      <xdr:colOff>38100</xdr:colOff>
      <xdr:row>37</xdr:row>
      <xdr:rowOff>50165</xdr:rowOff>
    </xdr:to>
    <xdr:sp macro="" textlink="">
      <xdr:nvSpPr>
        <xdr:cNvPr id="491" name="楕円 490"/>
        <xdr:cNvSpPr/>
      </xdr:nvSpPr>
      <xdr:spPr>
        <a:xfrm>
          <a:off x="21272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161290</xdr:rowOff>
    </xdr:from>
    <xdr:to xmlns:xdr="http://schemas.openxmlformats.org/drawingml/2006/spreadsheetDrawing">
      <xdr:col>116</xdr:col>
      <xdr:colOff>63500</xdr:colOff>
      <xdr:row>36</xdr:row>
      <xdr:rowOff>170815</xdr:rowOff>
    </xdr:to>
    <xdr:cxnSp macro="">
      <xdr:nvCxnSpPr>
        <xdr:cNvPr id="492" name="直線コネクタ 491"/>
        <xdr:cNvCxnSpPr/>
      </xdr:nvCxnSpPr>
      <xdr:spPr>
        <a:xfrm flipV="1">
          <a:off x="21323300" y="63334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126365</xdr:rowOff>
    </xdr:from>
    <xdr:to xmlns:xdr="http://schemas.openxmlformats.org/drawingml/2006/spreadsheetDrawing">
      <xdr:col>107</xdr:col>
      <xdr:colOff>101600</xdr:colOff>
      <xdr:row>37</xdr:row>
      <xdr:rowOff>56515</xdr:rowOff>
    </xdr:to>
    <xdr:sp macro="" textlink="">
      <xdr:nvSpPr>
        <xdr:cNvPr id="493" name="楕円 492"/>
        <xdr:cNvSpPr/>
      </xdr:nvSpPr>
      <xdr:spPr>
        <a:xfrm>
          <a:off x="20383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170815</xdr:rowOff>
    </xdr:from>
    <xdr:to xmlns:xdr="http://schemas.openxmlformats.org/drawingml/2006/spreadsheetDrawing">
      <xdr:col>111</xdr:col>
      <xdr:colOff>177800</xdr:colOff>
      <xdr:row>37</xdr:row>
      <xdr:rowOff>6350</xdr:rowOff>
    </xdr:to>
    <xdr:cxnSp macro="">
      <xdr:nvCxnSpPr>
        <xdr:cNvPr id="494" name="直線コネクタ 493"/>
        <xdr:cNvCxnSpPr/>
      </xdr:nvCxnSpPr>
      <xdr:spPr>
        <a:xfrm flipV="1">
          <a:off x="20434300" y="6343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130175</xdr:rowOff>
    </xdr:from>
    <xdr:to xmlns:xdr="http://schemas.openxmlformats.org/drawingml/2006/spreadsheetDrawing">
      <xdr:col>102</xdr:col>
      <xdr:colOff>165100</xdr:colOff>
      <xdr:row>37</xdr:row>
      <xdr:rowOff>60325</xdr:rowOff>
    </xdr:to>
    <xdr:sp macro="" textlink="">
      <xdr:nvSpPr>
        <xdr:cNvPr id="495" name="楕円 494"/>
        <xdr:cNvSpPr/>
      </xdr:nvSpPr>
      <xdr:spPr>
        <a:xfrm>
          <a:off x="19494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6350</xdr:rowOff>
    </xdr:from>
    <xdr:to xmlns:xdr="http://schemas.openxmlformats.org/drawingml/2006/spreadsheetDrawing">
      <xdr:col>107</xdr:col>
      <xdr:colOff>50800</xdr:colOff>
      <xdr:row>37</xdr:row>
      <xdr:rowOff>9525</xdr:rowOff>
    </xdr:to>
    <xdr:cxnSp macro="">
      <xdr:nvCxnSpPr>
        <xdr:cNvPr id="496" name="直線コネクタ 495"/>
        <xdr:cNvCxnSpPr/>
      </xdr:nvCxnSpPr>
      <xdr:spPr>
        <a:xfrm flipV="1">
          <a:off x="19545300" y="6350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136525</xdr:rowOff>
    </xdr:from>
    <xdr:to xmlns:xdr="http://schemas.openxmlformats.org/drawingml/2006/spreadsheetDrawing">
      <xdr:col>98</xdr:col>
      <xdr:colOff>38100</xdr:colOff>
      <xdr:row>37</xdr:row>
      <xdr:rowOff>66675</xdr:rowOff>
    </xdr:to>
    <xdr:sp macro="" textlink="">
      <xdr:nvSpPr>
        <xdr:cNvPr id="497" name="楕円 496"/>
        <xdr:cNvSpPr/>
      </xdr:nvSpPr>
      <xdr:spPr>
        <a:xfrm>
          <a:off x="18605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9525</xdr:rowOff>
    </xdr:from>
    <xdr:to xmlns:xdr="http://schemas.openxmlformats.org/drawingml/2006/spreadsheetDrawing">
      <xdr:col>102</xdr:col>
      <xdr:colOff>114300</xdr:colOff>
      <xdr:row>37</xdr:row>
      <xdr:rowOff>15875</xdr:rowOff>
    </xdr:to>
    <xdr:cxnSp macro="">
      <xdr:nvCxnSpPr>
        <xdr:cNvPr id="498" name="直線コネクタ 497"/>
        <xdr:cNvCxnSpPr/>
      </xdr:nvCxnSpPr>
      <xdr:spPr>
        <a:xfrm flipV="1">
          <a:off x="18656300" y="6353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6985</xdr:rowOff>
    </xdr:from>
    <xdr:ext cx="469900" cy="256540"/>
    <xdr:sp macro="" textlink="">
      <xdr:nvSpPr>
        <xdr:cNvPr id="499" name="n_1aveValue【認定こども園・幼稚園・保育所】&#10;一人当たり面積"/>
        <xdr:cNvSpPr txBox="1"/>
      </xdr:nvSpPr>
      <xdr:spPr>
        <a:xfrm>
          <a:off x="21075650" y="65220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29845</xdr:rowOff>
    </xdr:from>
    <xdr:ext cx="467360" cy="256540"/>
    <xdr:sp macro="" textlink="">
      <xdr:nvSpPr>
        <xdr:cNvPr id="500" name="n_2aveValue【認定こども園・幼稚園・保育所】&#10;一人当たり面積"/>
        <xdr:cNvSpPr txBox="1"/>
      </xdr:nvSpPr>
      <xdr:spPr>
        <a:xfrm>
          <a:off x="20199350" y="6544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10160</xdr:rowOff>
    </xdr:from>
    <xdr:ext cx="467360" cy="259080"/>
    <xdr:sp macro="" textlink="">
      <xdr:nvSpPr>
        <xdr:cNvPr id="501" name="n_3aveValue【認定こども園・幼稚園・保育所】&#10;一人当たり面積"/>
        <xdr:cNvSpPr txBox="1"/>
      </xdr:nvSpPr>
      <xdr:spPr>
        <a:xfrm>
          <a:off x="19310350" y="652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81915</xdr:rowOff>
    </xdr:from>
    <xdr:ext cx="467360" cy="259080"/>
    <xdr:sp macro="" textlink="">
      <xdr:nvSpPr>
        <xdr:cNvPr id="502" name="n_4aveValue【認定こども園・幼稚園・保育所】&#10;一人当たり面積"/>
        <xdr:cNvSpPr txBox="1"/>
      </xdr:nvSpPr>
      <xdr:spPr>
        <a:xfrm>
          <a:off x="18421350" y="6597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66675</xdr:rowOff>
    </xdr:from>
    <xdr:ext cx="469900" cy="256540"/>
    <xdr:sp macro="" textlink="">
      <xdr:nvSpPr>
        <xdr:cNvPr id="503" name="n_1mainValue【認定こども園・幼稚園・保育所】&#10;一人当たり面積"/>
        <xdr:cNvSpPr txBox="1"/>
      </xdr:nvSpPr>
      <xdr:spPr>
        <a:xfrm>
          <a:off x="21075650" y="60674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73025</xdr:rowOff>
    </xdr:from>
    <xdr:ext cx="467360" cy="259080"/>
    <xdr:sp macro="" textlink="">
      <xdr:nvSpPr>
        <xdr:cNvPr id="504" name="n_2mainValue【認定こども園・幼稚園・保育所】&#10;一人当たり面積"/>
        <xdr:cNvSpPr txBox="1"/>
      </xdr:nvSpPr>
      <xdr:spPr>
        <a:xfrm>
          <a:off x="20199350" y="6073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76835</xdr:rowOff>
    </xdr:from>
    <xdr:ext cx="467360" cy="256540"/>
    <xdr:sp macro="" textlink="">
      <xdr:nvSpPr>
        <xdr:cNvPr id="505" name="n_3mainValue【認定こども園・幼稚園・保育所】&#10;一人当たり面積"/>
        <xdr:cNvSpPr txBox="1"/>
      </xdr:nvSpPr>
      <xdr:spPr>
        <a:xfrm>
          <a:off x="19310350" y="60775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83185</xdr:rowOff>
    </xdr:from>
    <xdr:ext cx="467360" cy="259080"/>
    <xdr:sp macro="" textlink="">
      <xdr:nvSpPr>
        <xdr:cNvPr id="506" name="n_4mainValue【認定こども園・幼稚園・保育所】&#10;一人当たり面積"/>
        <xdr:cNvSpPr txBox="1"/>
      </xdr:nvSpPr>
      <xdr:spPr>
        <a:xfrm>
          <a:off x="18421350" y="6083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15" name="テキスト ボックス 51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17" name="テキスト ボックス 516"/>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9" name="テキスト ボックス 51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23" name="テキスト ボックス 522"/>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527" name="テキスト ボックス 526"/>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9" name="テキスト ボックス 52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531" name="テキスト ボックス 530"/>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89535</xdr:rowOff>
    </xdr:from>
    <xdr:to xmlns:xdr="http://schemas.openxmlformats.org/drawingml/2006/spreadsheetDrawing">
      <xdr:col>85</xdr:col>
      <xdr:colOff>126365</xdr:colOff>
      <xdr:row>64</xdr:row>
      <xdr:rowOff>26035</xdr:rowOff>
    </xdr:to>
    <xdr:cxnSp macro="">
      <xdr:nvCxnSpPr>
        <xdr:cNvPr id="533" name="直線コネクタ 532"/>
        <xdr:cNvCxnSpPr/>
      </xdr:nvCxnSpPr>
      <xdr:spPr>
        <a:xfrm flipV="1">
          <a:off x="16318865" y="951928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29845</xdr:rowOff>
    </xdr:from>
    <xdr:ext cx="405130" cy="256540"/>
    <xdr:sp macro="" textlink="">
      <xdr:nvSpPr>
        <xdr:cNvPr id="534" name="【学校施設】&#10;有形固定資産減価償却率最小値テキスト"/>
        <xdr:cNvSpPr txBox="1"/>
      </xdr:nvSpPr>
      <xdr:spPr>
        <a:xfrm>
          <a:off x="16357600" y="11002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26035</xdr:rowOff>
    </xdr:from>
    <xdr:to xmlns:xdr="http://schemas.openxmlformats.org/drawingml/2006/spreadsheetDrawing">
      <xdr:col>86</xdr:col>
      <xdr:colOff>25400</xdr:colOff>
      <xdr:row>64</xdr:row>
      <xdr:rowOff>26035</xdr:rowOff>
    </xdr:to>
    <xdr:cxnSp macro="">
      <xdr:nvCxnSpPr>
        <xdr:cNvPr id="535" name="直線コネクタ 534"/>
        <xdr:cNvCxnSpPr/>
      </xdr:nvCxnSpPr>
      <xdr:spPr>
        <a:xfrm>
          <a:off x="16230600" y="1099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36195</xdr:rowOff>
    </xdr:from>
    <xdr:ext cx="405130" cy="259080"/>
    <xdr:sp macro="" textlink="">
      <xdr:nvSpPr>
        <xdr:cNvPr id="536" name="【学校施設】&#10;有形固定資産減価償却率最大値テキスト"/>
        <xdr:cNvSpPr txBox="1"/>
      </xdr:nvSpPr>
      <xdr:spPr>
        <a:xfrm>
          <a:off x="16357600" y="9294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89535</xdr:rowOff>
    </xdr:from>
    <xdr:to xmlns:xdr="http://schemas.openxmlformats.org/drawingml/2006/spreadsheetDrawing">
      <xdr:col>86</xdr:col>
      <xdr:colOff>25400</xdr:colOff>
      <xdr:row>55</xdr:row>
      <xdr:rowOff>89535</xdr:rowOff>
    </xdr:to>
    <xdr:cxnSp macro="">
      <xdr:nvCxnSpPr>
        <xdr:cNvPr id="537" name="直線コネクタ 536"/>
        <xdr:cNvCxnSpPr/>
      </xdr:nvCxnSpPr>
      <xdr:spPr>
        <a:xfrm>
          <a:off x="16230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52070</xdr:rowOff>
    </xdr:from>
    <xdr:ext cx="405130" cy="256540"/>
    <xdr:sp macro="" textlink="">
      <xdr:nvSpPr>
        <xdr:cNvPr id="538" name="【学校施設】&#10;有形固定資産減価償却率平均値テキスト"/>
        <xdr:cNvSpPr txBox="1"/>
      </xdr:nvSpPr>
      <xdr:spPr>
        <a:xfrm>
          <a:off x="16357600" y="99961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29210</xdr:rowOff>
    </xdr:from>
    <xdr:to xmlns:xdr="http://schemas.openxmlformats.org/drawingml/2006/spreadsheetDrawing">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171450</xdr:rowOff>
    </xdr:from>
    <xdr:to xmlns:xdr="http://schemas.openxmlformats.org/drawingml/2006/spreadsheetDrawing">
      <xdr:col>81</xdr:col>
      <xdr:colOff>101600</xdr:colOff>
      <xdr:row>59</xdr:row>
      <xdr:rowOff>101600</xdr:rowOff>
    </xdr:to>
    <xdr:sp macro="" textlink="">
      <xdr:nvSpPr>
        <xdr:cNvPr id="540" name="フローチャート: 判断 539"/>
        <xdr:cNvSpPr/>
      </xdr:nvSpPr>
      <xdr:spPr>
        <a:xfrm>
          <a:off x="154305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19685</xdr:rowOff>
    </xdr:from>
    <xdr:to xmlns:xdr="http://schemas.openxmlformats.org/drawingml/2006/spreadsheetDrawing">
      <xdr:col>76</xdr:col>
      <xdr:colOff>165100</xdr:colOff>
      <xdr:row>59</xdr:row>
      <xdr:rowOff>121285</xdr:rowOff>
    </xdr:to>
    <xdr:sp macro="" textlink="">
      <xdr:nvSpPr>
        <xdr:cNvPr id="541" name="フローチャート: 判断 540"/>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99695</xdr:rowOff>
    </xdr:from>
    <xdr:to xmlns:xdr="http://schemas.openxmlformats.org/drawingml/2006/spreadsheetDrawing">
      <xdr:col>72</xdr:col>
      <xdr:colOff>38100</xdr:colOff>
      <xdr:row>59</xdr:row>
      <xdr:rowOff>29845</xdr:rowOff>
    </xdr:to>
    <xdr:sp macro="" textlink="">
      <xdr:nvSpPr>
        <xdr:cNvPr id="542" name="フローチャート: 判断 541"/>
        <xdr:cNvSpPr/>
      </xdr:nvSpPr>
      <xdr:spPr>
        <a:xfrm>
          <a:off x="13652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73025</xdr:rowOff>
    </xdr:from>
    <xdr:to xmlns:xdr="http://schemas.openxmlformats.org/drawingml/2006/spreadsheetDrawing">
      <xdr:col>67</xdr:col>
      <xdr:colOff>101600</xdr:colOff>
      <xdr:row>59</xdr:row>
      <xdr:rowOff>3175</xdr:rowOff>
    </xdr:to>
    <xdr:sp macro="" textlink="">
      <xdr:nvSpPr>
        <xdr:cNvPr id="543" name="フローチャート: 判断 542"/>
        <xdr:cNvSpPr/>
      </xdr:nvSpPr>
      <xdr:spPr>
        <a:xfrm>
          <a:off x="1276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4" name="テキスト ボックス 54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45" name="テキスト ボックス 54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46" name="テキスト ボックス 54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47" name="テキスト ボックス 54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48" name="テキスト ボックス 54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80010</xdr:rowOff>
    </xdr:from>
    <xdr:to xmlns:xdr="http://schemas.openxmlformats.org/drawingml/2006/spreadsheetDrawing">
      <xdr:col>85</xdr:col>
      <xdr:colOff>177800</xdr:colOff>
      <xdr:row>61</xdr:row>
      <xdr:rowOff>10160</xdr:rowOff>
    </xdr:to>
    <xdr:sp macro="" textlink="">
      <xdr:nvSpPr>
        <xdr:cNvPr id="549" name="楕円 548"/>
        <xdr:cNvSpPr/>
      </xdr:nvSpPr>
      <xdr:spPr>
        <a:xfrm>
          <a:off x="162687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58420</xdr:rowOff>
    </xdr:from>
    <xdr:ext cx="405130" cy="259080"/>
    <xdr:sp macro="" textlink="">
      <xdr:nvSpPr>
        <xdr:cNvPr id="550" name="【学校施設】&#10;有形固定資産減価償却率該当値テキスト"/>
        <xdr:cNvSpPr txBox="1"/>
      </xdr:nvSpPr>
      <xdr:spPr>
        <a:xfrm>
          <a:off x="16357600" y="10345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551" name="楕円 550"/>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91440</xdr:rowOff>
    </xdr:from>
    <xdr:to xmlns:xdr="http://schemas.openxmlformats.org/drawingml/2006/spreadsheetDrawing">
      <xdr:col>85</xdr:col>
      <xdr:colOff>127000</xdr:colOff>
      <xdr:row>60</xdr:row>
      <xdr:rowOff>130810</xdr:rowOff>
    </xdr:to>
    <xdr:cxnSp macro="">
      <xdr:nvCxnSpPr>
        <xdr:cNvPr id="552" name="直線コネクタ 551"/>
        <xdr:cNvCxnSpPr/>
      </xdr:nvCxnSpPr>
      <xdr:spPr>
        <a:xfrm>
          <a:off x="15481300" y="103784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63500</xdr:rowOff>
    </xdr:from>
    <xdr:to xmlns:xdr="http://schemas.openxmlformats.org/drawingml/2006/spreadsheetDrawing">
      <xdr:col>76</xdr:col>
      <xdr:colOff>165100</xdr:colOff>
      <xdr:row>60</xdr:row>
      <xdr:rowOff>165100</xdr:rowOff>
    </xdr:to>
    <xdr:sp macro="" textlink="">
      <xdr:nvSpPr>
        <xdr:cNvPr id="553" name="楕円 552"/>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91440</xdr:rowOff>
    </xdr:from>
    <xdr:to xmlns:xdr="http://schemas.openxmlformats.org/drawingml/2006/spreadsheetDrawing">
      <xdr:col>81</xdr:col>
      <xdr:colOff>50800</xdr:colOff>
      <xdr:row>60</xdr:row>
      <xdr:rowOff>114300</xdr:rowOff>
    </xdr:to>
    <xdr:cxnSp macro="">
      <xdr:nvCxnSpPr>
        <xdr:cNvPr id="554" name="直線コネクタ 553"/>
        <xdr:cNvCxnSpPr/>
      </xdr:nvCxnSpPr>
      <xdr:spPr>
        <a:xfrm flipV="1">
          <a:off x="14592300" y="10378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8255</xdr:rowOff>
    </xdr:from>
    <xdr:to xmlns:xdr="http://schemas.openxmlformats.org/drawingml/2006/spreadsheetDrawing">
      <xdr:col>72</xdr:col>
      <xdr:colOff>38100</xdr:colOff>
      <xdr:row>60</xdr:row>
      <xdr:rowOff>109855</xdr:rowOff>
    </xdr:to>
    <xdr:sp macro="" textlink="">
      <xdr:nvSpPr>
        <xdr:cNvPr id="555" name="楕円 554"/>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59055</xdr:rowOff>
    </xdr:from>
    <xdr:to xmlns:xdr="http://schemas.openxmlformats.org/drawingml/2006/spreadsheetDrawing">
      <xdr:col>76</xdr:col>
      <xdr:colOff>114300</xdr:colOff>
      <xdr:row>60</xdr:row>
      <xdr:rowOff>114300</xdr:rowOff>
    </xdr:to>
    <xdr:cxnSp macro="">
      <xdr:nvCxnSpPr>
        <xdr:cNvPr id="556" name="直線コネクタ 555"/>
        <xdr:cNvCxnSpPr/>
      </xdr:nvCxnSpPr>
      <xdr:spPr>
        <a:xfrm>
          <a:off x="13703300" y="103460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117475</xdr:rowOff>
    </xdr:from>
    <xdr:to xmlns:xdr="http://schemas.openxmlformats.org/drawingml/2006/spreadsheetDrawing">
      <xdr:col>67</xdr:col>
      <xdr:colOff>101600</xdr:colOff>
      <xdr:row>60</xdr:row>
      <xdr:rowOff>47625</xdr:rowOff>
    </xdr:to>
    <xdr:sp macro="" textlink="">
      <xdr:nvSpPr>
        <xdr:cNvPr id="557" name="楕円 556"/>
        <xdr:cNvSpPr/>
      </xdr:nvSpPr>
      <xdr:spPr>
        <a:xfrm>
          <a:off x="12763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168275</xdr:rowOff>
    </xdr:from>
    <xdr:to xmlns:xdr="http://schemas.openxmlformats.org/drawingml/2006/spreadsheetDrawing">
      <xdr:col>71</xdr:col>
      <xdr:colOff>177800</xdr:colOff>
      <xdr:row>60</xdr:row>
      <xdr:rowOff>59055</xdr:rowOff>
    </xdr:to>
    <xdr:cxnSp macro="">
      <xdr:nvCxnSpPr>
        <xdr:cNvPr id="558" name="直線コネクタ 557"/>
        <xdr:cNvCxnSpPr/>
      </xdr:nvCxnSpPr>
      <xdr:spPr>
        <a:xfrm>
          <a:off x="12814300" y="102838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118110</xdr:rowOff>
    </xdr:from>
    <xdr:ext cx="405130" cy="259080"/>
    <xdr:sp macro="" textlink="">
      <xdr:nvSpPr>
        <xdr:cNvPr id="559" name="n_1aveValue【学校施設】&#10;有形固定資産減価償却率"/>
        <xdr:cNvSpPr txBox="1"/>
      </xdr:nvSpPr>
      <xdr:spPr>
        <a:xfrm>
          <a:off x="15266035" y="9890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137795</xdr:rowOff>
    </xdr:from>
    <xdr:ext cx="402590" cy="259080"/>
    <xdr:sp macro="" textlink="">
      <xdr:nvSpPr>
        <xdr:cNvPr id="560" name="n_2aveValue【学校施設】&#10;有形固定資産減価償却率"/>
        <xdr:cNvSpPr txBox="1"/>
      </xdr:nvSpPr>
      <xdr:spPr>
        <a:xfrm>
          <a:off x="14389735" y="9910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46355</xdr:rowOff>
    </xdr:from>
    <xdr:ext cx="402590" cy="259080"/>
    <xdr:sp macro="" textlink="">
      <xdr:nvSpPr>
        <xdr:cNvPr id="561" name="n_3aveValue【学校施設】&#10;有形固定資産減価償却率"/>
        <xdr:cNvSpPr txBox="1"/>
      </xdr:nvSpPr>
      <xdr:spPr>
        <a:xfrm>
          <a:off x="13500735" y="9819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19685</xdr:rowOff>
    </xdr:from>
    <xdr:ext cx="402590" cy="256540"/>
    <xdr:sp macro="" textlink="">
      <xdr:nvSpPr>
        <xdr:cNvPr id="562" name="n_4aveValue【学校施設】&#10;有形固定資産減価償却率"/>
        <xdr:cNvSpPr txBox="1"/>
      </xdr:nvSpPr>
      <xdr:spPr>
        <a:xfrm>
          <a:off x="12611735" y="9792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133350</xdr:rowOff>
    </xdr:from>
    <xdr:ext cx="405130" cy="256540"/>
    <xdr:sp macro="" textlink="">
      <xdr:nvSpPr>
        <xdr:cNvPr id="563" name="n_1mainValue【学校施設】&#10;有形固定資産減価償却率"/>
        <xdr:cNvSpPr txBox="1"/>
      </xdr:nvSpPr>
      <xdr:spPr>
        <a:xfrm>
          <a:off x="15266035" y="10420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156210</xdr:rowOff>
    </xdr:from>
    <xdr:ext cx="402590" cy="256540"/>
    <xdr:sp macro="" textlink="">
      <xdr:nvSpPr>
        <xdr:cNvPr id="564" name="n_2mainValue【学校施設】&#10;有形固定資産減価償却率"/>
        <xdr:cNvSpPr txBox="1"/>
      </xdr:nvSpPr>
      <xdr:spPr>
        <a:xfrm>
          <a:off x="14389735" y="10443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100965</xdr:rowOff>
    </xdr:from>
    <xdr:ext cx="402590" cy="256540"/>
    <xdr:sp macro="" textlink="">
      <xdr:nvSpPr>
        <xdr:cNvPr id="565" name="n_3mainValue【学校施設】&#10;有形固定資産減価償却率"/>
        <xdr:cNvSpPr txBox="1"/>
      </xdr:nvSpPr>
      <xdr:spPr>
        <a:xfrm>
          <a:off x="13500735" y="10387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38735</xdr:rowOff>
    </xdr:from>
    <xdr:ext cx="402590" cy="259080"/>
    <xdr:sp macro="" textlink="">
      <xdr:nvSpPr>
        <xdr:cNvPr id="566" name="n_4mainValue【学校施設】&#10;有形固定資産減価償却率"/>
        <xdr:cNvSpPr txBox="1"/>
      </xdr:nvSpPr>
      <xdr:spPr>
        <a:xfrm>
          <a:off x="12611735" y="10325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75" name="テキスト ボックス 57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77" name="テキスト ボックス 576"/>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8" name="直線コネクタ 57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579" name="テキスト ボックス 578"/>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0" name="直線コネクタ 57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581" name="テキスト ボックス 580"/>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2" name="直線コネクタ 58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583" name="テキスト ボックス 582"/>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4" name="直線コネクタ 58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585" name="テキスト ボックス 584"/>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6" name="直線コネクタ 58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587" name="テキスト ボックス 586"/>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8" name="直線コネクタ 58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820" cy="259080"/>
    <xdr:sp macro="" textlink="">
      <xdr:nvSpPr>
        <xdr:cNvPr id="589" name="テキスト ボックス 588"/>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91" name="テキスト ボックス 59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63</xdr:row>
      <xdr:rowOff>64135</xdr:rowOff>
    </xdr:to>
    <xdr:cxnSp macro="">
      <xdr:nvCxnSpPr>
        <xdr:cNvPr id="593" name="直線コネクタ 592"/>
        <xdr:cNvCxnSpPr/>
      </xdr:nvCxnSpPr>
      <xdr:spPr>
        <a:xfrm flipV="1">
          <a:off x="22160865" y="967994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67945</xdr:rowOff>
    </xdr:from>
    <xdr:ext cx="469900" cy="258445"/>
    <xdr:sp macro="" textlink="">
      <xdr:nvSpPr>
        <xdr:cNvPr id="594" name="【学校施設】&#10;一人当たり面積最小値テキスト"/>
        <xdr:cNvSpPr txBox="1"/>
      </xdr:nvSpPr>
      <xdr:spPr>
        <a:xfrm>
          <a:off x="22199600" y="1086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64135</xdr:rowOff>
    </xdr:from>
    <xdr:to xmlns:xdr="http://schemas.openxmlformats.org/drawingml/2006/spreadsheetDrawing">
      <xdr:col>116</xdr:col>
      <xdr:colOff>152400</xdr:colOff>
      <xdr:row>63</xdr:row>
      <xdr:rowOff>64135</xdr:rowOff>
    </xdr:to>
    <xdr:cxnSp macro="">
      <xdr:nvCxnSpPr>
        <xdr:cNvPr id="595" name="直線コネクタ 594"/>
        <xdr:cNvCxnSpPr/>
      </xdr:nvCxnSpPr>
      <xdr:spPr>
        <a:xfrm>
          <a:off x="22072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96"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97" name="直線コネクタ 596"/>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157480</xdr:rowOff>
    </xdr:from>
    <xdr:ext cx="469900" cy="256540"/>
    <xdr:sp macro="" textlink="">
      <xdr:nvSpPr>
        <xdr:cNvPr id="598" name="【学校施設】&#10;一人当たり面積平均値テキスト"/>
        <xdr:cNvSpPr txBox="1"/>
      </xdr:nvSpPr>
      <xdr:spPr>
        <a:xfrm>
          <a:off x="22199600" y="102730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134620</xdr:rowOff>
    </xdr:from>
    <xdr:to xmlns:xdr="http://schemas.openxmlformats.org/drawingml/2006/spreadsheetDrawing">
      <xdr:col>116</xdr:col>
      <xdr:colOff>114300</xdr:colOff>
      <xdr:row>61</xdr:row>
      <xdr:rowOff>64770</xdr:rowOff>
    </xdr:to>
    <xdr:sp macro="" textlink="">
      <xdr:nvSpPr>
        <xdr:cNvPr id="599" name="フローチャート: 判断 598"/>
        <xdr:cNvSpPr/>
      </xdr:nvSpPr>
      <xdr:spPr>
        <a:xfrm>
          <a:off x="221107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111125</xdr:rowOff>
    </xdr:from>
    <xdr:to xmlns:xdr="http://schemas.openxmlformats.org/drawingml/2006/spreadsheetDrawing">
      <xdr:col>112</xdr:col>
      <xdr:colOff>38100</xdr:colOff>
      <xdr:row>61</xdr:row>
      <xdr:rowOff>41275</xdr:rowOff>
    </xdr:to>
    <xdr:sp macro="" textlink="">
      <xdr:nvSpPr>
        <xdr:cNvPr id="600" name="フローチャート: 判断 599"/>
        <xdr:cNvSpPr/>
      </xdr:nvSpPr>
      <xdr:spPr>
        <a:xfrm>
          <a:off x="21272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135890</xdr:rowOff>
    </xdr:from>
    <xdr:to xmlns:xdr="http://schemas.openxmlformats.org/drawingml/2006/spreadsheetDrawing">
      <xdr:col>107</xdr:col>
      <xdr:colOff>101600</xdr:colOff>
      <xdr:row>61</xdr:row>
      <xdr:rowOff>66040</xdr:rowOff>
    </xdr:to>
    <xdr:sp macro="" textlink="">
      <xdr:nvSpPr>
        <xdr:cNvPr id="601" name="フローチャート: 判断 600"/>
        <xdr:cNvSpPr/>
      </xdr:nvSpPr>
      <xdr:spPr>
        <a:xfrm>
          <a:off x="20383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11430</xdr:rowOff>
    </xdr:from>
    <xdr:to xmlns:xdr="http://schemas.openxmlformats.org/drawingml/2006/spreadsheetDrawing">
      <xdr:col>102</xdr:col>
      <xdr:colOff>165100</xdr:colOff>
      <xdr:row>60</xdr:row>
      <xdr:rowOff>113030</xdr:rowOff>
    </xdr:to>
    <xdr:sp macro="" textlink="">
      <xdr:nvSpPr>
        <xdr:cNvPr id="602" name="フローチャート: 判断 601"/>
        <xdr:cNvSpPr/>
      </xdr:nvSpPr>
      <xdr:spPr>
        <a:xfrm>
          <a:off x="19494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603" name="フローチャート: 判断 602"/>
        <xdr:cNvSpPr/>
      </xdr:nvSpPr>
      <xdr:spPr>
        <a:xfrm>
          <a:off x="18605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4" name="テキスト ボックス 60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5" name="テキスト ボックス 60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6" name="テキスト ボックス 60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7" name="テキスト ボックス 60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8" name="テキスト ボックス 60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163195</xdr:rowOff>
    </xdr:from>
    <xdr:to xmlns:xdr="http://schemas.openxmlformats.org/drawingml/2006/spreadsheetDrawing">
      <xdr:col>116</xdr:col>
      <xdr:colOff>114300</xdr:colOff>
      <xdr:row>61</xdr:row>
      <xdr:rowOff>93345</xdr:rowOff>
    </xdr:to>
    <xdr:sp macro="" textlink="">
      <xdr:nvSpPr>
        <xdr:cNvPr id="609" name="楕円 608"/>
        <xdr:cNvSpPr/>
      </xdr:nvSpPr>
      <xdr:spPr>
        <a:xfrm>
          <a:off x="221107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141605</xdr:rowOff>
    </xdr:from>
    <xdr:ext cx="469900" cy="259080"/>
    <xdr:sp macro="" textlink="">
      <xdr:nvSpPr>
        <xdr:cNvPr id="610" name="【学校施設】&#10;一人当たり面積該当値テキスト"/>
        <xdr:cNvSpPr txBox="1"/>
      </xdr:nvSpPr>
      <xdr:spPr>
        <a:xfrm>
          <a:off x="2219960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6350</xdr:rowOff>
    </xdr:from>
    <xdr:to xmlns:xdr="http://schemas.openxmlformats.org/drawingml/2006/spreadsheetDrawing">
      <xdr:col>112</xdr:col>
      <xdr:colOff>38100</xdr:colOff>
      <xdr:row>61</xdr:row>
      <xdr:rowOff>107315</xdr:rowOff>
    </xdr:to>
    <xdr:sp macro="" textlink="">
      <xdr:nvSpPr>
        <xdr:cNvPr id="611" name="楕円 610"/>
        <xdr:cNvSpPr/>
      </xdr:nvSpPr>
      <xdr:spPr>
        <a:xfrm>
          <a:off x="212725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42545</xdr:rowOff>
    </xdr:from>
    <xdr:to xmlns:xdr="http://schemas.openxmlformats.org/drawingml/2006/spreadsheetDrawing">
      <xdr:col>116</xdr:col>
      <xdr:colOff>63500</xdr:colOff>
      <xdr:row>61</xdr:row>
      <xdr:rowOff>56515</xdr:rowOff>
    </xdr:to>
    <xdr:cxnSp macro="">
      <xdr:nvCxnSpPr>
        <xdr:cNvPr id="612" name="直線コネクタ 611"/>
        <xdr:cNvCxnSpPr/>
      </xdr:nvCxnSpPr>
      <xdr:spPr>
        <a:xfrm flipV="1">
          <a:off x="21323300" y="105009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14605</xdr:rowOff>
    </xdr:from>
    <xdr:to xmlns:xdr="http://schemas.openxmlformats.org/drawingml/2006/spreadsheetDrawing">
      <xdr:col>107</xdr:col>
      <xdr:colOff>101600</xdr:colOff>
      <xdr:row>61</xdr:row>
      <xdr:rowOff>116205</xdr:rowOff>
    </xdr:to>
    <xdr:sp macro="" textlink="">
      <xdr:nvSpPr>
        <xdr:cNvPr id="613" name="楕円 612"/>
        <xdr:cNvSpPr/>
      </xdr:nvSpPr>
      <xdr:spPr>
        <a:xfrm>
          <a:off x="20383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56515</xdr:rowOff>
    </xdr:from>
    <xdr:to xmlns:xdr="http://schemas.openxmlformats.org/drawingml/2006/spreadsheetDrawing">
      <xdr:col>111</xdr:col>
      <xdr:colOff>177800</xdr:colOff>
      <xdr:row>61</xdr:row>
      <xdr:rowOff>65405</xdr:rowOff>
    </xdr:to>
    <xdr:cxnSp macro="">
      <xdr:nvCxnSpPr>
        <xdr:cNvPr id="614" name="直線コネクタ 613"/>
        <xdr:cNvCxnSpPr/>
      </xdr:nvCxnSpPr>
      <xdr:spPr>
        <a:xfrm flipV="1">
          <a:off x="20434300" y="105149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19685</xdr:rowOff>
    </xdr:from>
    <xdr:to xmlns:xdr="http://schemas.openxmlformats.org/drawingml/2006/spreadsheetDrawing">
      <xdr:col>102</xdr:col>
      <xdr:colOff>165100</xdr:colOff>
      <xdr:row>62</xdr:row>
      <xdr:rowOff>121285</xdr:rowOff>
    </xdr:to>
    <xdr:sp macro="" textlink="">
      <xdr:nvSpPr>
        <xdr:cNvPr id="615" name="楕円 614"/>
        <xdr:cNvSpPr/>
      </xdr:nvSpPr>
      <xdr:spPr>
        <a:xfrm>
          <a:off x="19494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65405</xdr:rowOff>
    </xdr:from>
    <xdr:to xmlns:xdr="http://schemas.openxmlformats.org/drawingml/2006/spreadsheetDrawing">
      <xdr:col>107</xdr:col>
      <xdr:colOff>50800</xdr:colOff>
      <xdr:row>62</xdr:row>
      <xdr:rowOff>70485</xdr:rowOff>
    </xdr:to>
    <xdr:cxnSp macro="">
      <xdr:nvCxnSpPr>
        <xdr:cNvPr id="616" name="直線コネクタ 615"/>
        <xdr:cNvCxnSpPr/>
      </xdr:nvCxnSpPr>
      <xdr:spPr>
        <a:xfrm flipV="1">
          <a:off x="19545300" y="105238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26670</xdr:rowOff>
    </xdr:from>
    <xdr:to xmlns:xdr="http://schemas.openxmlformats.org/drawingml/2006/spreadsheetDrawing">
      <xdr:col>98</xdr:col>
      <xdr:colOff>38100</xdr:colOff>
      <xdr:row>62</xdr:row>
      <xdr:rowOff>128270</xdr:rowOff>
    </xdr:to>
    <xdr:sp macro="" textlink="">
      <xdr:nvSpPr>
        <xdr:cNvPr id="617" name="楕円 616"/>
        <xdr:cNvSpPr/>
      </xdr:nvSpPr>
      <xdr:spPr>
        <a:xfrm>
          <a:off x="18605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70485</xdr:rowOff>
    </xdr:from>
    <xdr:to xmlns:xdr="http://schemas.openxmlformats.org/drawingml/2006/spreadsheetDrawing">
      <xdr:col>102</xdr:col>
      <xdr:colOff>114300</xdr:colOff>
      <xdr:row>62</xdr:row>
      <xdr:rowOff>77470</xdr:rowOff>
    </xdr:to>
    <xdr:cxnSp macro="">
      <xdr:nvCxnSpPr>
        <xdr:cNvPr id="618" name="直線コネクタ 617"/>
        <xdr:cNvCxnSpPr/>
      </xdr:nvCxnSpPr>
      <xdr:spPr>
        <a:xfrm flipV="1">
          <a:off x="18656300" y="107003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57785</xdr:rowOff>
    </xdr:from>
    <xdr:ext cx="469900" cy="259080"/>
    <xdr:sp macro="" textlink="">
      <xdr:nvSpPr>
        <xdr:cNvPr id="619" name="n_1aveValue【学校施設】&#10;一人当たり面積"/>
        <xdr:cNvSpPr txBox="1"/>
      </xdr:nvSpPr>
      <xdr:spPr>
        <a:xfrm>
          <a:off x="21075650" y="10173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82550</xdr:rowOff>
    </xdr:from>
    <xdr:ext cx="467360" cy="259080"/>
    <xdr:sp macro="" textlink="">
      <xdr:nvSpPr>
        <xdr:cNvPr id="620" name="n_2aveValue【学校施設】&#10;一人当たり面積"/>
        <xdr:cNvSpPr txBox="1"/>
      </xdr:nvSpPr>
      <xdr:spPr>
        <a:xfrm>
          <a:off x="20199350" y="10198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129540</xdr:rowOff>
    </xdr:from>
    <xdr:ext cx="467360" cy="259080"/>
    <xdr:sp macro="" textlink="">
      <xdr:nvSpPr>
        <xdr:cNvPr id="621" name="n_3aveValue【学校施設】&#10;一人当たり面積"/>
        <xdr:cNvSpPr txBox="1"/>
      </xdr:nvSpPr>
      <xdr:spPr>
        <a:xfrm>
          <a:off x="19310350" y="10073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139700</xdr:rowOff>
    </xdr:from>
    <xdr:ext cx="467360" cy="259080"/>
    <xdr:sp macro="" textlink="">
      <xdr:nvSpPr>
        <xdr:cNvPr id="622" name="n_4aveValue【学校施設】&#10;一人当たり面積"/>
        <xdr:cNvSpPr txBox="1"/>
      </xdr:nvSpPr>
      <xdr:spPr>
        <a:xfrm>
          <a:off x="18421350" y="10255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98425</xdr:rowOff>
    </xdr:from>
    <xdr:ext cx="469900" cy="256540"/>
    <xdr:sp macro="" textlink="">
      <xdr:nvSpPr>
        <xdr:cNvPr id="623" name="n_1mainValue【学校施設】&#10;一人当たり面積"/>
        <xdr:cNvSpPr txBox="1"/>
      </xdr:nvSpPr>
      <xdr:spPr>
        <a:xfrm>
          <a:off x="21075650" y="10556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107315</xdr:rowOff>
    </xdr:from>
    <xdr:ext cx="467360" cy="259080"/>
    <xdr:sp macro="" textlink="">
      <xdr:nvSpPr>
        <xdr:cNvPr id="624" name="n_2mainValue【学校施設】&#10;一人当たり面積"/>
        <xdr:cNvSpPr txBox="1"/>
      </xdr:nvSpPr>
      <xdr:spPr>
        <a:xfrm>
          <a:off x="20199350" y="1056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112395</xdr:rowOff>
    </xdr:from>
    <xdr:ext cx="467360" cy="256540"/>
    <xdr:sp macro="" textlink="">
      <xdr:nvSpPr>
        <xdr:cNvPr id="625" name="n_3mainValue【学校施設】&#10;一人当たり面積"/>
        <xdr:cNvSpPr txBox="1"/>
      </xdr:nvSpPr>
      <xdr:spPr>
        <a:xfrm>
          <a:off x="19310350" y="10742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119380</xdr:rowOff>
    </xdr:from>
    <xdr:ext cx="467360" cy="259080"/>
    <xdr:sp macro="" textlink="">
      <xdr:nvSpPr>
        <xdr:cNvPr id="626" name="n_4mainValue【学校施設】&#10;一人当たり面積"/>
        <xdr:cNvSpPr txBox="1"/>
      </xdr:nvSpPr>
      <xdr:spPr>
        <a:xfrm>
          <a:off x="18421350" y="10749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51" name="テキスト ボックス 650"/>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53" name="テキスト ボックス 652"/>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4" name="直線コネクタ 6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655" name="テキスト ボックス 654"/>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6" name="直線コネクタ 6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7" name="テキスト ボックス 6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8" name="直線コネクタ 6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59" name="テキスト ボックス 658"/>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0" name="直線コネクタ 6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1" name="テキスト ボックス 6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2" name="直線コネクタ 6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3" name="テキスト ボックス 6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4" name="直線コネクタ 6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665" name="テキスト ボックス 664"/>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6" name="直線コネクタ 6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151130</xdr:rowOff>
    </xdr:from>
    <xdr:to xmlns:xdr="http://schemas.openxmlformats.org/drawingml/2006/spreadsheetDrawing">
      <xdr:col>85</xdr:col>
      <xdr:colOff>126365</xdr:colOff>
      <xdr:row>108</xdr:row>
      <xdr:rowOff>149860</xdr:rowOff>
    </xdr:to>
    <xdr:cxnSp macro="">
      <xdr:nvCxnSpPr>
        <xdr:cNvPr id="668" name="直線コネクタ 667"/>
        <xdr:cNvCxnSpPr/>
      </xdr:nvCxnSpPr>
      <xdr:spPr>
        <a:xfrm flipV="1">
          <a:off x="16318865" y="172961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5130" cy="259080"/>
    <xdr:sp macro="" textlink="">
      <xdr:nvSpPr>
        <xdr:cNvPr id="669" name="【公民館】&#10;有形固定資産減価償却率最小値テキスト"/>
        <xdr:cNvSpPr txBox="1"/>
      </xdr:nvSpPr>
      <xdr:spPr>
        <a:xfrm>
          <a:off x="163576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670" name="直線コネクタ 669"/>
        <xdr:cNvCxnSpPr/>
      </xdr:nvCxnSpPr>
      <xdr:spPr>
        <a:xfrm>
          <a:off x="16230600" y="186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97790</xdr:rowOff>
    </xdr:from>
    <xdr:ext cx="405130" cy="256540"/>
    <xdr:sp macro="" textlink="">
      <xdr:nvSpPr>
        <xdr:cNvPr id="671" name="【公民館】&#10;有形固定資産減価償却率最大値テキスト"/>
        <xdr:cNvSpPr txBox="1"/>
      </xdr:nvSpPr>
      <xdr:spPr>
        <a:xfrm>
          <a:off x="16357600" y="17071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151130</xdr:rowOff>
    </xdr:from>
    <xdr:to xmlns:xdr="http://schemas.openxmlformats.org/drawingml/2006/spreadsheetDrawing">
      <xdr:col>86</xdr:col>
      <xdr:colOff>25400</xdr:colOff>
      <xdr:row>100</xdr:row>
      <xdr:rowOff>151130</xdr:rowOff>
    </xdr:to>
    <xdr:cxnSp macro="">
      <xdr:nvCxnSpPr>
        <xdr:cNvPr id="672" name="直線コネクタ 671"/>
        <xdr:cNvCxnSpPr/>
      </xdr:nvCxnSpPr>
      <xdr:spPr>
        <a:xfrm>
          <a:off x="16230600" y="1729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121920</xdr:rowOff>
    </xdr:from>
    <xdr:ext cx="405130" cy="256540"/>
    <xdr:sp macro="" textlink="">
      <xdr:nvSpPr>
        <xdr:cNvPr id="673" name="【公民館】&#10;有形固定資産減価償却率平均値テキスト"/>
        <xdr:cNvSpPr txBox="1"/>
      </xdr:nvSpPr>
      <xdr:spPr>
        <a:xfrm>
          <a:off x="16357600" y="179527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674" name="フローチャート: 判断 673"/>
        <xdr:cNvSpPr/>
      </xdr:nvSpPr>
      <xdr:spPr>
        <a:xfrm>
          <a:off x="162687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144780</xdr:rowOff>
    </xdr:from>
    <xdr:to xmlns:xdr="http://schemas.openxmlformats.org/drawingml/2006/spreadsheetDrawing">
      <xdr:col>81</xdr:col>
      <xdr:colOff>101600</xdr:colOff>
      <xdr:row>106</xdr:row>
      <xdr:rowOff>74930</xdr:rowOff>
    </xdr:to>
    <xdr:sp macro="" textlink="">
      <xdr:nvSpPr>
        <xdr:cNvPr id="675" name="フローチャート: 判断 674"/>
        <xdr:cNvSpPr/>
      </xdr:nvSpPr>
      <xdr:spPr>
        <a:xfrm>
          <a:off x="1543050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676" name="フローチャート: 判断 675"/>
        <xdr:cNvSpPr/>
      </xdr:nvSpPr>
      <xdr:spPr>
        <a:xfrm>
          <a:off x="14541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677" name="フローチャート: 判断 6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678" name="フローチャート: 判断 677"/>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73025</xdr:rowOff>
    </xdr:from>
    <xdr:to xmlns:xdr="http://schemas.openxmlformats.org/drawingml/2006/spreadsheetDrawing">
      <xdr:col>85</xdr:col>
      <xdr:colOff>177800</xdr:colOff>
      <xdr:row>107</xdr:row>
      <xdr:rowOff>3175</xdr:rowOff>
    </xdr:to>
    <xdr:sp macro="" textlink="">
      <xdr:nvSpPr>
        <xdr:cNvPr id="684" name="楕円 683"/>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52070</xdr:rowOff>
    </xdr:from>
    <xdr:ext cx="405130" cy="256540"/>
    <xdr:sp macro="" textlink="">
      <xdr:nvSpPr>
        <xdr:cNvPr id="685" name="【公民館】&#10;有形固定資産減価償却率該当値テキスト"/>
        <xdr:cNvSpPr txBox="1"/>
      </xdr:nvSpPr>
      <xdr:spPr>
        <a:xfrm>
          <a:off x="16357600" y="18225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29210</xdr:rowOff>
    </xdr:from>
    <xdr:to xmlns:xdr="http://schemas.openxmlformats.org/drawingml/2006/spreadsheetDrawing">
      <xdr:col>81</xdr:col>
      <xdr:colOff>101600</xdr:colOff>
      <xdr:row>106</xdr:row>
      <xdr:rowOff>130175</xdr:rowOff>
    </xdr:to>
    <xdr:sp macro="" textlink="">
      <xdr:nvSpPr>
        <xdr:cNvPr id="686" name="楕円 685"/>
        <xdr:cNvSpPr/>
      </xdr:nvSpPr>
      <xdr:spPr>
        <a:xfrm>
          <a:off x="154305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79375</xdr:rowOff>
    </xdr:from>
    <xdr:to xmlns:xdr="http://schemas.openxmlformats.org/drawingml/2006/spreadsheetDrawing">
      <xdr:col>85</xdr:col>
      <xdr:colOff>127000</xdr:colOff>
      <xdr:row>106</xdr:row>
      <xdr:rowOff>123825</xdr:rowOff>
    </xdr:to>
    <xdr:cxnSp macro="">
      <xdr:nvCxnSpPr>
        <xdr:cNvPr id="687" name="直線コネクタ 686"/>
        <xdr:cNvCxnSpPr/>
      </xdr:nvCxnSpPr>
      <xdr:spPr>
        <a:xfrm>
          <a:off x="15481300" y="1825307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156210</xdr:rowOff>
    </xdr:from>
    <xdr:to xmlns:xdr="http://schemas.openxmlformats.org/drawingml/2006/spreadsheetDrawing">
      <xdr:col>76</xdr:col>
      <xdr:colOff>165100</xdr:colOff>
      <xdr:row>106</xdr:row>
      <xdr:rowOff>86360</xdr:rowOff>
    </xdr:to>
    <xdr:sp macro="" textlink="">
      <xdr:nvSpPr>
        <xdr:cNvPr id="688" name="楕円 687"/>
        <xdr:cNvSpPr/>
      </xdr:nvSpPr>
      <xdr:spPr>
        <a:xfrm>
          <a:off x="14541500" y="181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35560</xdr:rowOff>
    </xdr:from>
    <xdr:to xmlns:xdr="http://schemas.openxmlformats.org/drawingml/2006/spreadsheetDrawing">
      <xdr:col>81</xdr:col>
      <xdr:colOff>50800</xdr:colOff>
      <xdr:row>106</xdr:row>
      <xdr:rowOff>79375</xdr:rowOff>
    </xdr:to>
    <xdr:cxnSp macro="">
      <xdr:nvCxnSpPr>
        <xdr:cNvPr id="689" name="直線コネクタ 688"/>
        <xdr:cNvCxnSpPr/>
      </xdr:nvCxnSpPr>
      <xdr:spPr>
        <a:xfrm>
          <a:off x="14592300" y="182092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111760</xdr:rowOff>
    </xdr:from>
    <xdr:to xmlns:xdr="http://schemas.openxmlformats.org/drawingml/2006/spreadsheetDrawing">
      <xdr:col>72</xdr:col>
      <xdr:colOff>38100</xdr:colOff>
      <xdr:row>106</xdr:row>
      <xdr:rowOff>41910</xdr:rowOff>
    </xdr:to>
    <xdr:sp macro="" textlink="">
      <xdr:nvSpPr>
        <xdr:cNvPr id="690" name="楕円 689"/>
        <xdr:cNvSpPr/>
      </xdr:nvSpPr>
      <xdr:spPr>
        <a:xfrm>
          <a:off x="13652500" y="18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162560</xdr:rowOff>
    </xdr:from>
    <xdr:to xmlns:xdr="http://schemas.openxmlformats.org/drawingml/2006/spreadsheetDrawing">
      <xdr:col>76</xdr:col>
      <xdr:colOff>114300</xdr:colOff>
      <xdr:row>106</xdr:row>
      <xdr:rowOff>35560</xdr:rowOff>
    </xdr:to>
    <xdr:cxnSp macro="">
      <xdr:nvCxnSpPr>
        <xdr:cNvPr id="691" name="直線コネクタ 690"/>
        <xdr:cNvCxnSpPr/>
      </xdr:nvCxnSpPr>
      <xdr:spPr>
        <a:xfrm>
          <a:off x="13703300" y="181648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66040</xdr:rowOff>
    </xdr:from>
    <xdr:to xmlns:xdr="http://schemas.openxmlformats.org/drawingml/2006/spreadsheetDrawing">
      <xdr:col>67</xdr:col>
      <xdr:colOff>101600</xdr:colOff>
      <xdr:row>105</xdr:row>
      <xdr:rowOff>167640</xdr:rowOff>
    </xdr:to>
    <xdr:sp macro="" textlink="">
      <xdr:nvSpPr>
        <xdr:cNvPr id="692" name="楕円 691"/>
        <xdr:cNvSpPr/>
      </xdr:nvSpPr>
      <xdr:spPr>
        <a:xfrm>
          <a:off x="12763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116840</xdr:rowOff>
    </xdr:from>
    <xdr:to xmlns:xdr="http://schemas.openxmlformats.org/drawingml/2006/spreadsheetDrawing">
      <xdr:col>71</xdr:col>
      <xdr:colOff>177800</xdr:colOff>
      <xdr:row>105</xdr:row>
      <xdr:rowOff>162560</xdr:rowOff>
    </xdr:to>
    <xdr:cxnSp macro="">
      <xdr:nvCxnSpPr>
        <xdr:cNvPr id="693" name="直線コネクタ 692"/>
        <xdr:cNvCxnSpPr/>
      </xdr:nvCxnSpPr>
      <xdr:spPr>
        <a:xfrm>
          <a:off x="12814300" y="181190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91440</xdr:rowOff>
    </xdr:from>
    <xdr:ext cx="405130" cy="259080"/>
    <xdr:sp macro="" textlink="">
      <xdr:nvSpPr>
        <xdr:cNvPr id="694" name="n_1aveValue【公民館】&#10;有形固定資産減価償却率"/>
        <xdr:cNvSpPr txBox="1"/>
      </xdr:nvSpPr>
      <xdr:spPr>
        <a:xfrm>
          <a:off x="15266035" y="1792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88265</xdr:rowOff>
    </xdr:from>
    <xdr:ext cx="402590" cy="256540"/>
    <xdr:sp macro="" textlink="">
      <xdr:nvSpPr>
        <xdr:cNvPr id="695" name="n_2aveValue【公民館】&#10;有形固定資産減価償却率"/>
        <xdr:cNvSpPr txBox="1"/>
      </xdr:nvSpPr>
      <xdr:spPr>
        <a:xfrm>
          <a:off x="14389735" y="17919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2590" cy="256540"/>
    <xdr:sp macro="" textlink="">
      <xdr:nvSpPr>
        <xdr:cNvPr id="696" name="n_3aveValue【公民館】&#10;有形固定資産減価償却率"/>
        <xdr:cNvSpPr txBox="1"/>
      </xdr:nvSpPr>
      <xdr:spPr>
        <a:xfrm>
          <a:off x="13500735" y="1764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170180</xdr:rowOff>
    </xdr:from>
    <xdr:ext cx="402590" cy="259080"/>
    <xdr:sp macro="" textlink="">
      <xdr:nvSpPr>
        <xdr:cNvPr id="697" name="n_4aveValue【公民館】&#10;有形固定資産減価償却率"/>
        <xdr:cNvSpPr txBox="1"/>
      </xdr:nvSpPr>
      <xdr:spPr>
        <a:xfrm>
          <a:off x="12611735" y="18172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121285</xdr:rowOff>
    </xdr:from>
    <xdr:ext cx="405130" cy="256540"/>
    <xdr:sp macro="" textlink="">
      <xdr:nvSpPr>
        <xdr:cNvPr id="698" name="n_1mainValue【公民館】&#10;有形固定資産減価償却率"/>
        <xdr:cNvSpPr txBox="1"/>
      </xdr:nvSpPr>
      <xdr:spPr>
        <a:xfrm>
          <a:off x="15266035" y="18294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77470</xdr:rowOff>
    </xdr:from>
    <xdr:ext cx="402590" cy="256540"/>
    <xdr:sp macro="" textlink="">
      <xdr:nvSpPr>
        <xdr:cNvPr id="699" name="n_2mainValue【公民館】&#10;有形固定資産減価償却率"/>
        <xdr:cNvSpPr txBox="1"/>
      </xdr:nvSpPr>
      <xdr:spPr>
        <a:xfrm>
          <a:off x="14389735" y="18251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33020</xdr:rowOff>
    </xdr:from>
    <xdr:ext cx="402590" cy="259080"/>
    <xdr:sp macro="" textlink="">
      <xdr:nvSpPr>
        <xdr:cNvPr id="700" name="n_3mainValue【公民館】&#10;有形固定資産減価償却率"/>
        <xdr:cNvSpPr txBox="1"/>
      </xdr:nvSpPr>
      <xdr:spPr>
        <a:xfrm>
          <a:off x="13500735" y="18206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12700</xdr:rowOff>
    </xdr:from>
    <xdr:ext cx="402590" cy="259080"/>
    <xdr:sp macro="" textlink="">
      <xdr:nvSpPr>
        <xdr:cNvPr id="701" name="n_4mainValue【公民館】&#10;有形固定資産減価償却率"/>
        <xdr:cNvSpPr txBox="1"/>
      </xdr:nvSpPr>
      <xdr:spPr>
        <a:xfrm>
          <a:off x="12611735" y="1784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10" name="テキスト ボックス 709"/>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1" name="直線コネクタ 7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713" name="テキスト ボックス 712"/>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715" name="テキスト ボックス 714"/>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717" name="テキスト ボックス 716"/>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719" name="テキスト ボックス 718"/>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721" name="テキスト ボックス 720"/>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723" name="テキスト ボックス 722"/>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25" name="テキスト ボックス 72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166370</xdr:rowOff>
    </xdr:from>
    <xdr:to xmlns:xdr="http://schemas.openxmlformats.org/drawingml/2006/spreadsheetDrawing">
      <xdr:col>116</xdr:col>
      <xdr:colOff>62865</xdr:colOff>
      <xdr:row>108</xdr:row>
      <xdr:rowOff>84455</xdr:rowOff>
    </xdr:to>
    <xdr:cxnSp macro="">
      <xdr:nvCxnSpPr>
        <xdr:cNvPr id="727" name="直線コネクタ 726"/>
        <xdr:cNvCxnSpPr/>
      </xdr:nvCxnSpPr>
      <xdr:spPr>
        <a:xfrm flipV="1">
          <a:off x="22160865" y="171399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88265</xdr:rowOff>
    </xdr:from>
    <xdr:ext cx="469900" cy="256540"/>
    <xdr:sp macro="" textlink="">
      <xdr:nvSpPr>
        <xdr:cNvPr id="728" name="【公民館】&#10;一人当たり面積最小値テキスト"/>
        <xdr:cNvSpPr txBox="1"/>
      </xdr:nvSpPr>
      <xdr:spPr>
        <a:xfrm>
          <a:off x="22199600" y="18604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84455</xdr:rowOff>
    </xdr:from>
    <xdr:to xmlns:xdr="http://schemas.openxmlformats.org/drawingml/2006/spreadsheetDrawing">
      <xdr:col>116</xdr:col>
      <xdr:colOff>152400</xdr:colOff>
      <xdr:row>108</xdr:row>
      <xdr:rowOff>84455</xdr:rowOff>
    </xdr:to>
    <xdr:cxnSp macro="">
      <xdr:nvCxnSpPr>
        <xdr:cNvPr id="729" name="直線コネクタ 728"/>
        <xdr:cNvCxnSpPr/>
      </xdr:nvCxnSpPr>
      <xdr:spPr>
        <a:xfrm>
          <a:off x="22072600" y="1860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112395</xdr:rowOff>
    </xdr:from>
    <xdr:ext cx="469900" cy="256540"/>
    <xdr:sp macro="" textlink="">
      <xdr:nvSpPr>
        <xdr:cNvPr id="730" name="【公民館】&#10;一人当たり面積最大値テキスト"/>
        <xdr:cNvSpPr txBox="1"/>
      </xdr:nvSpPr>
      <xdr:spPr>
        <a:xfrm>
          <a:off x="22199600" y="16914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166370</xdr:rowOff>
    </xdr:from>
    <xdr:to xmlns:xdr="http://schemas.openxmlformats.org/drawingml/2006/spreadsheetDrawing">
      <xdr:col>116</xdr:col>
      <xdr:colOff>152400</xdr:colOff>
      <xdr:row>99</xdr:row>
      <xdr:rowOff>166370</xdr:rowOff>
    </xdr:to>
    <xdr:cxnSp macro="">
      <xdr:nvCxnSpPr>
        <xdr:cNvPr id="731" name="直線コネクタ 730"/>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23495</xdr:rowOff>
    </xdr:from>
    <xdr:ext cx="469900" cy="259080"/>
    <xdr:sp macro="" textlink="">
      <xdr:nvSpPr>
        <xdr:cNvPr id="732" name="【公民館】&#10;一人当たり面積平均値テキスト"/>
        <xdr:cNvSpPr txBox="1"/>
      </xdr:nvSpPr>
      <xdr:spPr>
        <a:xfrm>
          <a:off x="22199600" y="1802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xdr:rowOff>
    </xdr:from>
    <xdr:to xmlns:xdr="http://schemas.openxmlformats.org/drawingml/2006/spreadsheetDrawing">
      <xdr:col>116</xdr:col>
      <xdr:colOff>114300</xdr:colOff>
      <xdr:row>106</xdr:row>
      <xdr:rowOff>102235</xdr:rowOff>
    </xdr:to>
    <xdr:sp macro="" textlink="">
      <xdr:nvSpPr>
        <xdr:cNvPr id="733" name="フローチャート: 判断 732"/>
        <xdr:cNvSpPr/>
      </xdr:nvSpPr>
      <xdr:spPr>
        <a:xfrm>
          <a:off x="221107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xdr:rowOff>
    </xdr:from>
    <xdr:to xmlns:xdr="http://schemas.openxmlformats.org/drawingml/2006/spreadsheetDrawing">
      <xdr:col>112</xdr:col>
      <xdr:colOff>38100</xdr:colOff>
      <xdr:row>106</xdr:row>
      <xdr:rowOff>107315</xdr:rowOff>
    </xdr:to>
    <xdr:sp macro="" textlink="">
      <xdr:nvSpPr>
        <xdr:cNvPr id="734" name="フローチャート: 判断 733"/>
        <xdr:cNvSpPr/>
      </xdr:nvSpPr>
      <xdr:spPr>
        <a:xfrm>
          <a:off x="21272500" y="1818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170815</xdr:rowOff>
    </xdr:from>
    <xdr:to xmlns:xdr="http://schemas.openxmlformats.org/drawingml/2006/spreadsheetDrawing">
      <xdr:col>107</xdr:col>
      <xdr:colOff>101600</xdr:colOff>
      <xdr:row>106</xdr:row>
      <xdr:rowOff>100965</xdr:rowOff>
    </xdr:to>
    <xdr:sp macro="" textlink="">
      <xdr:nvSpPr>
        <xdr:cNvPr id="735" name="フローチャート: 判断 734"/>
        <xdr:cNvSpPr/>
      </xdr:nvSpPr>
      <xdr:spPr>
        <a:xfrm>
          <a:off x="20383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130175</xdr:rowOff>
    </xdr:from>
    <xdr:to xmlns:xdr="http://schemas.openxmlformats.org/drawingml/2006/spreadsheetDrawing">
      <xdr:col>102</xdr:col>
      <xdr:colOff>165100</xdr:colOff>
      <xdr:row>106</xdr:row>
      <xdr:rowOff>60325</xdr:rowOff>
    </xdr:to>
    <xdr:sp macro="" textlink="">
      <xdr:nvSpPr>
        <xdr:cNvPr id="736" name="フローチャート: 判断 735"/>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166370</xdr:rowOff>
    </xdr:from>
    <xdr:to xmlns:xdr="http://schemas.openxmlformats.org/drawingml/2006/spreadsheetDrawing">
      <xdr:col>98</xdr:col>
      <xdr:colOff>38100</xdr:colOff>
      <xdr:row>106</xdr:row>
      <xdr:rowOff>95885</xdr:rowOff>
    </xdr:to>
    <xdr:sp macro="" textlink="">
      <xdr:nvSpPr>
        <xdr:cNvPr id="737" name="フローチャート: 判断 736"/>
        <xdr:cNvSpPr/>
      </xdr:nvSpPr>
      <xdr:spPr>
        <a:xfrm>
          <a:off x="186055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9" name="テキスト ボックス 7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2" name="テキスト ボックス 7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97790</xdr:rowOff>
    </xdr:from>
    <xdr:to xmlns:xdr="http://schemas.openxmlformats.org/drawingml/2006/spreadsheetDrawing">
      <xdr:col>116</xdr:col>
      <xdr:colOff>114300</xdr:colOff>
      <xdr:row>108</xdr:row>
      <xdr:rowOff>27305</xdr:rowOff>
    </xdr:to>
    <xdr:sp macro="" textlink="">
      <xdr:nvSpPr>
        <xdr:cNvPr id="743" name="楕円 742"/>
        <xdr:cNvSpPr/>
      </xdr:nvSpPr>
      <xdr:spPr>
        <a:xfrm>
          <a:off x="2211070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12065</xdr:rowOff>
    </xdr:from>
    <xdr:ext cx="469900" cy="259080"/>
    <xdr:sp macro="" textlink="">
      <xdr:nvSpPr>
        <xdr:cNvPr id="744" name="【公民館】&#10;一人当たり面積該当値テキスト"/>
        <xdr:cNvSpPr txBox="1"/>
      </xdr:nvSpPr>
      <xdr:spPr>
        <a:xfrm>
          <a:off x="22199600" y="1835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100330</xdr:rowOff>
    </xdr:from>
    <xdr:to xmlns:xdr="http://schemas.openxmlformats.org/drawingml/2006/spreadsheetDrawing">
      <xdr:col>112</xdr:col>
      <xdr:colOff>38100</xdr:colOff>
      <xdr:row>108</xdr:row>
      <xdr:rowOff>30480</xdr:rowOff>
    </xdr:to>
    <xdr:sp macro="" textlink="">
      <xdr:nvSpPr>
        <xdr:cNvPr id="745" name="楕円 744"/>
        <xdr:cNvSpPr/>
      </xdr:nvSpPr>
      <xdr:spPr>
        <a:xfrm>
          <a:off x="21272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147955</xdr:rowOff>
    </xdr:from>
    <xdr:to xmlns:xdr="http://schemas.openxmlformats.org/drawingml/2006/spreadsheetDrawing">
      <xdr:col>116</xdr:col>
      <xdr:colOff>63500</xdr:colOff>
      <xdr:row>107</xdr:row>
      <xdr:rowOff>151130</xdr:rowOff>
    </xdr:to>
    <xdr:cxnSp macro="">
      <xdr:nvCxnSpPr>
        <xdr:cNvPr id="746" name="直線コネクタ 745"/>
        <xdr:cNvCxnSpPr/>
      </xdr:nvCxnSpPr>
      <xdr:spPr>
        <a:xfrm flipV="1">
          <a:off x="21323300" y="184931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102235</xdr:rowOff>
    </xdr:from>
    <xdr:to xmlns:xdr="http://schemas.openxmlformats.org/drawingml/2006/spreadsheetDrawing">
      <xdr:col>107</xdr:col>
      <xdr:colOff>101600</xdr:colOff>
      <xdr:row>108</xdr:row>
      <xdr:rowOff>32385</xdr:rowOff>
    </xdr:to>
    <xdr:sp macro="" textlink="">
      <xdr:nvSpPr>
        <xdr:cNvPr id="747" name="楕円 746"/>
        <xdr:cNvSpPr/>
      </xdr:nvSpPr>
      <xdr:spPr>
        <a:xfrm>
          <a:off x="20383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151130</xdr:rowOff>
    </xdr:from>
    <xdr:to xmlns:xdr="http://schemas.openxmlformats.org/drawingml/2006/spreadsheetDrawing">
      <xdr:col>111</xdr:col>
      <xdr:colOff>177800</xdr:colOff>
      <xdr:row>107</xdr:row>
      <xdr:rowOff>153035</xdr:rowOff>
    </xdr:to>
    <xdr:cxnSp macro="">
      <xdr:nvCxnSpPr>
        <xdr:cNvPr id="748" name="直線コネクタ 747"/>
        <xdr:cNvCxnSpPr/>
      </xdr:nvCxnSpPr>
      <xdr:spPr>
        <a:xfrm flipV="1">
          <a:off x="20434300" y="18496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102235</xdr:rowOff>
    </xdr:from>
    <xdr:to xmlns:xdr="http://schemas.openxmlformats.org/drawingml/2006/spreadsheetDrawing">
      <xdr:col>102</xdr:col>
      <xdr:colOff>165100</xdr:colOff>
      <xdr:row>108</xdr:row>
      <xdr:rowOff>32385</xdr:rowOff>
    </xdr:to>
    <xdr:sp macro="" textlink="">
      <xdr:nvSpPr>
        <xdr:cNvPr id="749" name="楕円 748"/>
        <xdr:cNvSpPr/>
      </xdr:nvSpPr>
      <xdr:spPr>
        <a:xfrm>
          <a:off x="19494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153035</xdr:rowOff>
    </xdr:from>
    <xdr:to xmlns:xdr="http://schemas.openxmlformats.org/drawingml/2006/spreadsheetDrawing">
      <xdr:col>107</xdr:col>
      <xdr:colOff>50800</xdr:colOff>
      <xdr:row>107</xdr:row>
      <xdr:rowOff>153035</xdr:rowOff>
    </xdr:to>
    <xdr:cxnSp macro="">
      <xdr:nvCxnSpPr>
        <xdr:cNvPr id="750" name="直線コネクタ 749"/>
        <xdr:cNvCxnSpPr/>
      </xdr:nvCxnSpPr>
      <xdr:spPr>
        <a:xfrm>
          <a:off x="19545300" y="18498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103505</xdr:rowOff>
    </xdr:from>
    <xdr:to xmlns:xdr="http://schemas.openxmlformats.org/drawingml/2006/spreadsheetDrawing">
      <xdr:col>98</xdr:col>
      <xdr:colOff>38100</xdr:colOff>
      <xdr:row>108</xdr:row>
      <xdr:rowOff>33655</xdr:rowOff>
    </xdr:to>
    <xdr:sp macro="" textlink="">
      <xdr:nvSpPr>
        <xdr:cNvPr id="751" name="楕円 750"/>
        <xdr:cNvSpPr/>
      </xdr:nvSpPr>
      <xdr:spPr>
        <a:xfrm>
          <a:off x="18605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153035</xdr:rowOff>
    </xdr:from>
    <xdr:to xmlns:xdr="http://schemas.openxmlformats.org/drawingml/2006/spreadsheetDrawing">
      <xdr:col>102</xdr:col>
      <xdr:colOff>114300</xdr:colOff>
      <xdr:row>107</xdr:row>
      <xdr:rowOff>154940</xdr:rowOff>
    </xdr:to>
    <xdr:cxnSp macro="">
      <xdr:nvCxnSpPr>
        <xdr:cNvPr id="752" name="直線コネクタ 751"/>
        <xdr:cNvCxnSpPr/>
      </xdr:nvCxnSpPr>
      <xdr:spPr>
        <a:xfrm flipV="1">
          <a:off x="18656300" y="1849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123825</xdr:rowOff>
    </xdr:from>
    <xdr:ext cx="469900" cy="256540"/>
    <xdr:sp macro="" textlink="">
      <xdr:nvSpPr>
        <xdr:cNvPr id="753" name="n_1aveValue【公民館】&#10;一人当たり面積"/>
        <xdr:cNvSpPr txBox="1"/>
      </xdr:nvSpPr>
      <xdr:spPr>
        <a:xfrm>
          <a:off x="21075650" y="17954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117475</xdr:rowOff>
    </xdr:from>
    <xdr:ext cx="467360" cy="259080"/>
    <xdr:sp macro="" textlink="">
      <xdr:nvSpPr>
        <xdr:cNvPr id="754" name="n_2aveValue【公民館】&#10;一人当たり面積"/>
        <xdr:cNvSpPr txBox="1"/>
      </xdr:nvSpPr>
      <xdr:spPr>
        <a:xfrm>
          <a:off x="20199350" y="17948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76835</xdr:rowOff>
    </xdr:from>
    <xdr:ext cx="467360" cy="256540"/>
    <xdr:sp macro="" textlink="">
      <xdr:nvSpPr>
        <xdr:cNvPr id="755" name="n_3aveValue【公民館】&#10;一人当たり面積"/>
        <xdr:cNvSpPr txBox="1"/>
      </xdr:nvSpPr>
      <xdr:spPr>
        <a:xfrm>
          <a:off x="19310350" y="179076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112395</xdr:rowOff>
    </xdr:from>
    <xdr:ext cx="467360" cy="256540"/>
    <xdr:sp macro="" textlink="">
      <xdr:nvSpPr>
        <xdr:cNvPr id="756" name="n_4aveValue【公民館】&#10;一人当たり面積"/>
        <xdr:cNvSpPr txBox="1"/>
      </xdr:nvSpPr>
      <xdr:spPr>
        <a:xfrm>
          <a:off x="18421350" y="17943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21590</xdr:rowOff>
    </xdr:from>
    <xdr:ext cx="469900" cy="259080"/>
    <xdr:sp macro="" textlink="">
      <xdr:nvSpPr>
        <xdr:cNvPr id="757" name="n_1mainValue【公民館】&#10;一人当たり面積"/>
        <xdr:cNvSpPr txBox="1"/>
      </xdr:nvSpPr>
      <xdr:spPr>
        <a:xfrm>
          <a:off x="21075650" y="1853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23495</xdr:rowOff>
    </xdr:from>
    <xdr:ext cx="467360" cy="259080"/>
    <xdr:sp macro="" textlink="">
      <xdr:nvSpPr>
        <xdr:cNvPr id="758" name="n_2mainValue【公民館】&#10;一人当たり面積"/>
        <xdr:cNvSpPr txBox="1"/>
      </xdr:nvSpPr>
      <xdr:spPr>
        <a:xfrm>
          <a:off x="20199350" y="18540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23495</xdr:rowOff>
    </xdr:from>
    <xdr:ext cx="467360" cy="259080"/>
    <xdr:sp macro="" textlink="">
      <xdr:nvSpPr>
        <xdr:cNvPr id="759" name="n_3mainValue【公民館】&#10;一人当たり面積"/>
        <xdr:cNvSpPr txBox="1"/>
      </xdr:nvSpPr>
      <xdr:spPr>
        <a:xfrm>
          <a:off x="19310350" y="18540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24765</xdr:rowOff>
    </xdr:from>
    <xdr:ext cx="467360" cy="259080"/>
    <xdr:sp macro="" textlink="">
      <xdr:nvSpPr>
        <xdr:cNvPr id="760" name="n_4mainValue【公民館】&#10;一人当たり面積"/>
        <xdr:cNvSpPr txBox="1"/>
      </xdr:nvSpPr>
      <xdr:spPr>
        <a:xfrm>
          <a:off x="18421350" y="18541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【道路-減価償却率】漸次、道路整備を進めているため類似団体内平均値より若干低くなっている。</a:t>
          </a:r>
          <a:r>
            <a:rPr kumimoji="1" lang="ja-JP" altLang="en-US" sz="1300">
              <a:latin typeface="ＭＳ Ｐゴシック"/>
              <a:ea typeface="ＭＳ Ｐゴシック"/>
            </a:rPr>
            <a:t>【道路-一人当たり延長】町面積が小さいため、類似団体内平均値を大きく下回っている。</a:t>
          </a:r>
        </a:p>
        <a:p>
          <a:r>
            <a:rPr kumimoji="1" lang="ja-JP" altLang="en-US" sz="1300">
              <a:latin typeface="ＭＳ Ｐゴシック"/>
              <a:ea typeface="ＭＳ Ｐゴシック"/>
            </a:rPr>
            <a:t>【認定こども園・幼稚園・保育所-減価償却率】平成21年～平成27年に各認定こども園を整備したため、類似団体内平均値を大きく下回っている。</a:t>
          </a:r>
          <a:r>
            <a:rPr kumimoji="1" lang="ja-JP" altLang="en-US" sz="1300">
              <a:latin typeface="ＭＳ Ｐゴシック"/>
              <a:ea typeface="ＭＳ Ｐゴシック"/>
            </a:rPr>
            <a:t>【認定こども園・幼稚園・保育所-一人当たり面積】比較的新しい施設のため、類似団体内平均値を上回っている。</a:t>
          </a:r>
        </a:p>
        <a:p>
          <a:r>
            <a:rPr kumimoji="1" lang="ja-JP" altLang="en-US" sz="1300">
              <a:latin typeface="ＭＳ Ｐゴシック"/>
              <a:ea typeface="ＭＳ Ｐゴシック"/>
            </a:rPr>
            <a:t>【橋りょう・トンネル-減価償却率】橋りょうの改修を進めており、改善傾向にある。</a:t>
          </a:r>
          <a:r>
            <a:rPr kumimoji="1" lang="ja-JP" altLang="en-US" sz="1300">
              <a:latin typeface="ＭＳ Ｐゴシック"/>
              <a:ea typeface="ＭＳ Ｐゴシック"/>
            </a:rPr>
            <a:t>【橋りょう・トンネル-一人当たり有形固定資産額】町の面積が小さいため類似団体内平均値を大きく下回っている。</a:t>
          </a:r>
        </a:p>
        <a:p>
          <a:r>
            <a:rPr kumimoji="1" lang="ja-JP" altLang="en-US" sz="1300">
              <a:latin typeface="ＭＳ Ｐゴシック"/>
              <a:ea typeface="ＭＳ Ｐゴシック"/>
            </a:rPr>
            <a:t>【学校施設-減価償却率】学校施設の老朽化が進んできているため、類似団体内平均値を上回っている。</a:t>
          </a:r>
          <a:r>
            <a:rPr kumimoji="1" lang="ja-JP" altLang="en-US" sz="1300">
              <a:latin typeface="ＭＳ Ｐゴシック"/>
              <a:ea typeface="ＭＳ Ｐゴシック"/>
            </a:rPr>
            <a:t>【学校施設-一人当たり面積】児童・生徒数の減少のため、大きくなりつつある。</a:t>
          </a:r>
        </a:p>
        <a:p>
          <a:r>
            <a:rPr kumimoji="1" lang="ja-JP" altLang="en-US" sz="1300">
              <a:latin typeface="ＭＳ Ｐゴシック"/>
              <a:ea typeface="ＭＳ Ｐゴシック"/>
            </a:rPr>
            <a:t>【公営住宅-減価償却率】平成12年度～平成17年度、令和元年度に大規模な建替えを行ったため、類似団体内平均値を大きく下回っている。</a:t>
          </a:r>
          <a:r>
            <a:rPr kumimoji="1" lang="ja-JP" altLang="en-US" sz="1300">
              <a:latin typeface="ＭＳ Ｐゴシック"/>
              <a:ea typeface="ＭＳ Ｐゴシック"/>
            </a:rPr>
            <a:t>【公営住宅-一人当たり面積】集合住宅が多いため、類似団体内平均値を下回っている。</a:t>
          </a:r>
        </a:p>
        <a:p>
          <a:r>
            <a:rPr kumimoji="1" lang="ja-JP" altLang="en-US" sz="1300">
              <a:latin typeface="ＭＳ Ｐゴシック"/>
              <a:ea typeface="ＭＳ Ｐゴシック"/>
            </a:rPr>
            <a:t>【公民館-減価償却率】</a:t>
          </a:r>
          <a:r>
            <a:rPr kumimoji="1" lang="ja-JP" altLang="en-US" sz="1300">
              <a:latin typeface="ＭＳ Ｐゴシック"/>
              <a:ea typeface="ＭＳ Ｐゴシック"/>
            </a:rPr>
            <a:t>文化センターの老朽化が進んでいるため、類似団体内平均値を上回っている。</a:t>
          </a:r>
          <a:r>
            <a:rPr kumimoji="1" lang="ja-JP" altLang="en-US" sz="1300">
              <a:latin typeface="ＭＳ Ｐゴシック"/>
              <a:ea typeface="ＭＳ Ｐゴシック"/>
            </a:rPr>
            <a:t>【公民館-一人当たり面積】公民館の数が少ないため、類似団体内平均値を下回っている。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6550" cy="256540"/>
    <xdr:sp macro="" textlink="">
      <xdr:nvSpPr>
        <xdr:cNvPr id="53" name="テキスト ボックス 52"/>
        <xdr:cNvSpPr txBox="1"/>
      </xdr:nvSpPr>
      <xdr:spPr>
        <a:xfrm>
          <a:off x="422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11430</xdr:rowOff>
    </xdr:from>
    <xdr:to xmlns:xdr="http://schemas.openxmlformats.org/drawingml/2006/spreadsheetDrawing">
      <xdr:col>24</xdr:col>
      <xdr:colOff>62865</xdr:colOff>
      <xdr:row>42</xdr:row>
      <xdr:rowOff>132080</xdr:rowOff>
    </xdr:to>
    <xdr:cxnSp macro="">
      <xdr:nvCxnSpPr>
        <xdr:cNvPr id="56" name="直線コネクタ 55"/>
        <xdr:cNvCxnSpPr/>
      </xdr:nvCxnSpPr>
      <xdr:spPr>
        <a:xfrm flipV="1">
          <a:off x="4634865" y="58407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135255</xdr:rowOff>
    </xdr:from>
    <xdr:ext cx="405130" cy="256540"/>
    <xdr:sp macro="" textlink="">
      <xdr:nvSpPr>
        <xdr:cNvPr id="57" name="【図書館】&#10;有形固定資産減価償却率最小値テキスト"/>
        <xdr:cNvSpPr txBox="1"/>
      </xdr:nvSpPr>
      <xdr:spPr>
        <a:xfrm>
          <a:off x="4673600" y="7336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132080</xdr:rowOff>
    </xdr:from>
    <xdr:to xmlns:xdr="http://schemas.openxmlformats.org/drawingml/2006/spreadsheetDrawing">
      <xdr:col>24</xdr:col>
      <xdr:colOff>152400</xdr:colOff>
      <xdr:row>42</xdr:row>
      <xdr:rowOff>132080</xdr:rowOff>
    </xdr:to>
    <xdr:cxnSp macro="">
      <xdr:nvCxnSpPr>
        <xdr:cNvPr id="58" name="直線コネクタ 57"/>
        <xdr:cNvCxnSpPr/>
      </xdr:nvCxnSpPr>
      <xdr:spPr>
        <a:xfrm>
          <a:off x="4546600" y="733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129540</xdr:rowOff>
    </xdr:from>
    <xdr:ext cx="340360" cy="259080"/>
    <xdr:sp macro="" textlink="">
      <xdr:nvSpPr>
        <xdr:cNvPr id="59" name="【図書館】&#10;有形固定資産減価償却率最大値テキスト"/>
        <xdr:cNvSpPr txBox="1"/>
      </xdr:nvSpPr>
      <xdr:spPr>
        <a:xfrm>
          <a:off x="4673600" y="56159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11430</xdr:rowOff>
    </xdr:from>
    <xdr:to xmlns:xdr="http://schemas.openxmlformats.org/drawingml/2006/spreadsheetDrawing">
      <xdr:col>24</xdr:col>
      <xdr:colOff>152400</xdr:colOff>
      <xdr:row>34</xdr:row>
      <xdr:rowOff>11430</xdr:rowOff>
    </xdr:to>
    <xdr:cxnSp macro="">
      <xdr:nvCxnSpPr>
        <xdr:cNvPr id="60" name="直線コネクタ 59"/>
        <xdr:cNvCxnSpPr/>
      </xdr:nvCxnSpPr>
      <xdr:spPr>
        <a:xfrm>
          <a:off x="4546600" y="584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70485</xdr:rowOff>
    </xdr:from>
    <xdr:ext cx="405130" cy="259080"/>
    <xdr:sp macro="" textlink="">
      <xdr:nvSpPr>
        <xdr:cNvPr id="61"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92075</xdr:rowOff>
    </xdr:from>
    <xdr:to xmlns:xdr="http://schemas.openxmlformats.org/drawingml/2006/spreadsheetDrawing">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17780</xdr:rowOff>
    </xdr:from>
    <xdr:to xmlns:xdr="http://schemas.openxmlformats.org/drawingml/2006/spreadsheetDrawing">
      <xdr:col>20</xdr:col>
      <xdr:colOff>38100</xdr:colOff>
      <xdr:row>38</xdr:row>
      <xdr:rowOff>119380</xdr:rowOff>
    </xdr:to>
    <xdr:sp macro="" textlink="">
      <xdr:nvSpPr>
        <xdr:cNvPr id="63" name="フローチャート: 判断 62"/>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156845</xdr:rowOff>
    </xdr:from>
    <xdr:to xmlns:xdr="http://schemas.openxmlformats.org/drawingml/2006/spreadsheetDrawing">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164465</xdr:rowOff>
    </xdr:from>
    <xdr:to xmlns:xdr="http://schemas.openxmlformats.org/drawingml/2006/spreadsheetDrawing">
      <xdr:col>10</xdr:col>
      <xdr:colOff>165100</xdr:colOff>
      <xdr:row>38</xdr:row>
      <xdr:rowOff>94615</xdr:rowOff>
    </xdr:to>
    <xdr:sp macro="" textlink="">
      <xdr:nvSpPr>
        <xdr:cNvPr id="65" name="フローチャート: 判断 64"/>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151130</xdr:rowOff>
    </xdr:from>
    <xdr:to xmlns:xdr="http://schemas.openxmlformats.org/drawingml/2006/spreadsheetDrawing">
      <xdr:col>6</xdr:col>
      <xdr:colOff>38100</xdr:colOff>
      <xdr:row>38</xdr:row>
      <xdr:rowOff>81280</xdr:rowOff>
    </xdr:to>
    <xdr:sp macro="" textlink="">
      <xdr:nvSpPr>
        <xdr:cNvPr id="66" name="フローチャート: 判断 65"/>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101600</xdr:rowOff>
    </xdr:from>
    <xdr:to xmlns:xdr="http://schemas.openxmlformats.org/drawingml/2006/spreadsheetDrawing">
      <xdr:col>24</xdr:col>
      <xdr:colOff>114300</xdr:colOff>
      <xdr:row>37</xdr:row>
      <xdr:rowOff>31750</xdr:rowOff>
    </xdr:to>
    <xdr:sp macro="" textlink="">
      <xdr:nvSpPr>
        <xdr:cNvPr id="72" name="楕円 71"/>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124460</xdr:rowOff>
    </xdr:from>
    <xdr:ext cx="405130" cy="259080"/>
    <xdr:sp macro="" textlink="">
      <xdr:nvSpPr>
        <xdr:cNvPr id="73" name="【図書館】&#10;有形固定資産減価償却率該当値テキスト"/>
        <xdr:cNvSpPr txBox="1"/>
      </xdr:nvSpPr>
      <xdr:spPr>
        <a:xfrm>
          <a:off x="4673600"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63500</xdr:rowOff>
    </xdr:from>
    <xdr:to xmlns:xdr="http://schemas.openxmlformats.org/drawingml/2006/spreadsheetDrawing">
      <xdr:col>20</xdr:col>
      <xdr:colOff>38100</xdr:colOff>
      <xdr:row>36</xdr:row>
      <xdr:rowOff>165100</xdr:rowOff>
    </xdr:to>
    <xdr:sp macro="" textlink="">
      <xdr:nvSpPr>
        <xdr:cNvPr id="74" name="楕円 73"/>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114300</xdr:rowOff>
    </xdr:from>
    <xdr:to xmlns:xdr="http://schemas.openxmlformats.org/drawingml/2006/spreadsheetDrawing">
      <xdr:col>24</xdr:col>
      <xdr:colOff>63500</xdr:colOff>
      <xdr:row>36</xdr:row>
      <xdr:rowOff>152400</xdr:rowOff>
    </xdr:to>
    <xdr:cxnSp macro="">
      <xdr:nvCxnSpPr>
        <xdr:cNvPr id="75" name="直線コネクタ 74"/>
        <xdr:cNvCxnSpPr/>
      </xdr:nvCxnSpPr>
      <xdr:spPr>
        <a:xfrm>
          <a:off x="3797300" y="6286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25400</xdr:rowOff>
    </xdr:from>
    <xdr:to xmlns:xdr="http://schemas.openxmlformats.org/drawingml/2006/spreadsheetDrawing">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76200</xdr:rowOff>
    </xdr:from>
    <xdr:to xmlns:xdr="http://schemas.openxmlformats.org/drawingml/2006/spreadsheetDrawing">
      <xdr:col>19</xdr:col>
      <xdr:colOff>177800</xdr:colOff>
      <xdr:row>36</xdr:row>
      <xdr:rowOff>114300</xdr:rowOff>
    </xdr:to>
    <xdr:cxnSp macro="">
      <xdr:nvCxnSpPr>
        <xdr:cNvPr id="77" name="直線コネクタ 76"/>
        <xdr:cNvCxnSpPr/>
      </xdr:nvCxnSpPr>
      <xdr:spPr>
        <a:xfrm>
          <a:off x="2908300" y="6248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158750</xdr:rowOff>
    </xdr:from>
    <xdr:to xmlns:xdr="http://schemas.openxmlformats.org/drawingml/2006/spreadsheetDrawing">
      <xdr:col>10</xdr:col>
      <xdr:colOff>165100</xdr:colOff>
      <xdr:row>36</xdr:row>
      <xdr:rowOff>88900</xdr:rowOff>
    </xdr:to>
    <xdr:sp macro="" textlink="">
      <xdr:nvSpPr>
        <xdr:cNvPr id="78" name="楕円 77"/>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38100</xdr:rowOff>
    </xdr:from>
    <xdr:to xmlns:xdr="http://schemas.openxmlformats.org/drawingml/2006/spreadsheetDrawing">
      <xdr:col>15</xdr:col>
      <xdr:colOff>50800</xdr:colOff>
      <xdr:row>36</xdr:row>
      <xdr:rowOff>76200</xdr:rowOff>
    </xdr:to>
    <xdr:cxnSp macro="">
      <xdr:nvCxnSpPr>
        <xdr:cNvPr id="79" name="直線コネクタ 78"/>
        <xdr:cNvCxnSpPr/>
      </xdr:nvCxnSpPr>
      <xdr:spPr>
        <a:xfrm>
          <a:off x="2019300" y="6210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120650</xdr:rowOff>
    </xdr:from>
    <xdr:to xmlns:xdr="http://schemas.openxmlformats.org/drawingml/2006/spreadsheetDrawing">
      <xdr:col>6</xdr:col>
      <xdr:colOff>38100</xdr:colOff>
      <xdr:row>36</xdr:row>
      <xdr:rowOff>50800</xdr:rowOff>
    </xdr:to>
    <xdr:sp macro="" textlink="">
      <xdr:nvSpPr>
        <xdr:cNvPr id="80" name="楕円 79"/>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0</xdr:rowOff>
    </xdr:from>
    <xdr:to xmlns:xdr="http://schemas.openxmlformats.org/drawingml/2006/spreadsheetDrawing">
      <xdr:col>10</xdr:col>
      <xdr:colOff>114300</xdr:colOff>
      <xdr:row>36</xdr:row>
      <xdr:rowOff>38100</xdr:rowOff>
    </xdr:to>
    <xdr:cxnSp macro="">
      <xdr:nvCxnSpPr>
        <xdr:cNvPr id="81" name="直線コネクタ 80"/>
        <xdr:cNvCxnSpPr/>
      </xdr:nvCxnSpPr>
      <xdr:spPr>
        <a:xfrm>
          <a:off x="1130300" y="6172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110490</xdr:rowOff>
    </xdr:from>
    <xdr:ext cx="405130" cy="256540"/>
    <xdr:sp macro="" textlink="">
      <xdr:nvSpPr>
        <xdr:cNvPr id="82" name="n_1aveValue【図書館】&#10;有形固定資産減価償却率"/>
        <xdr:cNvSpPr txBox="1"/>
      </xdr:nvSpPr>
      <xdr:spPr>
        <a:xfrm>
          <a:off x="3582035" y="6625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78105</xdr:rowOff>
    </xdr:from>
    <xdr:ext cx="402590" cy="256540"/>
    <xdr:sp macro="" textlink="">
      <xdr:nvSpPr>
        <xdr:cNvPr id="83" name="n_2aveValue【図書館】&#10;有形固定資産減価償却率"/>
        <xdr:cNvSpPr txBox="1"/>
      </xdr:nvSpPr>
      <xdr:spPr>
        <a:xfrm>
          <a:off x="2705735" y="6593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86360</xdr:rowOff>
    </xdr:from>
    <xdr:ext cx="402590" cy="256540"/>
    <xdr:sp macro="" textlink="">
      <xdr:nvSpPr>
        <xdr:cNvPr id="84" name="n_3aveValue【図書館】&#10;有形固定資産減価償却率"/>
        <xdr:cNvSpPr txBox="1"/>
      </xdr:nvSpPr>
      <xdr:spPr>
        <a:xfrm>
          <a:off x="1816735" y="6601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72390</xdr:rowOff>
    </xdr:from>
    <xdr:ext cx="402590" cy="259080"/>
    <xdr:sp macro="" textlink="">
      <xdr:nvSpPr>
        <xdr:cNvPr id="85" name="n_4aveValue【図書館】&#10;有形固定資産減価償却率"/>
        <xdr:cNvSpPr txBox="1"/>
      </xdr:nvSpPr>
      <xdr:spPr>
        <a:xfrm>
          <a:off x="927735" y="658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10160</xdr:rowOff>
    </xdr:from>
    <xdr:ext cx="405130" cy="259080"/>
    <xdr:sp macro="" textlink="">
      <xdr:nvSpPr>
        <xdr:cNvPr id="86" name="n_1mainValue【図書館】&#10;有形固定資産減価償却率"/>
        <xdr:cNvSpPr txBox="1"/>
      </xdr:nvSpPr>
      <xdr:spPr>
        <a:xfrm>
          <a:off x="3582035" y="60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143510</xdr:rowOff>
    </xdr:from>
    <xdr:ext cx="402590" cy="256540"/>
    <xdr:sp macro="" textlink="">
      <xdr:nvSpPr>
        <xdr:cNvPr id="87" name="n_2mainValue【図書館】&#10;有形固定資産減価償却率"/>
        <xdr:cNvSpPr txBox="1"/>
      </xdr:nvSpPr>
      <xdr:spPr>
        <a:xfrm>
          <a:off x="2705735" y="597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105410</xdr:rowOff>
    </xdr:from>
    <xdr:ext cx="402590" cy="259080"/>
    <xdr:sp macro="" textlink="">
      <xdr:nvSpPr>
        <xdr:cNvPr id="88" name="n_3mainValue【図書館】&#10;有形固定資産減価償却率"/>
        <xdr:cNvSpPr txBox="1"/>
      </xdr:nvSpPr>
      <xdr:spPr>
        <a:xfrm>
          <a:off x="1816735" y="5934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67310</xdr:rowOff>
    </xdr:from>
    <xdr:ext cx="402590" cy="259080"/>
    <xdr:sp macro="" textlink="">
      <xdr:nvSpPr>
        <xdr:cNvPr id="89" name="n_4mainValue【図書館】&#10;有形固定資産減価償却率"/>
        <xdr:cNvSpPr txBox="1"/>
      </xdr:nvSpPr>
      <xdr:spPr>
        <a:xfrm>
          <a:off x="927735" y="5896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8" name="テキスト ボックス 97"/>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0" name="直線コネクタ 9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101" name="テキスト ボックス 100"/>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2" name="直線コネクタ 10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4820" cy="259080"/>
    <xdr:sp macro="" textlink="">
      <xdr:nvSpPr>
        <xdr:cNvPr id="103" name="テキスト ボックス 102"/>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4" name="直線コネクタ 10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4820" cy="256540"/>
    <xdr:sp macro="" textlink="">
      <xdr:nvSpPr>
        <xdr:cNvPr id="105" name="テキスト ボックス 104"/>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6" name="直線コネクタ 10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4820" cy="258445"/>
    <xdr:sp macro="" textlink="">
      <xdr:nvSpPr>
        <xdr:cNvPr id="107" name="テキスト ボックス 106"/>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8" name="直線コネクタ 10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4820" cy="259080"/>
    <xdr:sp macro="" textlink="">
      <xdr:nvSpPr>
        <xdr:cNvPr id="109" name="テキスト ボックス 108"/>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0" name="直線コネクタ 10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4820" cy="256540"/>
    <xdr:sp macro="" textlink="">
      <xdr:nvSpPr>
        <xdr:cNvPr id="111" name="テキスト ボックス 110"/>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109220</xdr:rowOff>
    </xdr:from>
    <xdr:to xmlns:xdr="http://schemas.openxmlformats.org/drawingml/2006/spreadsheetDrawing">
      <xdr:col>54</xdr:col>
      <xdr:colOff>189865</xdr:colOff>
      <xdr:row>41</xdr:row>
      <xdr:rowOff>111760</xdr:rowOff>
    </xdr:to>
    <xdr:cxnSp macro="">
      <xdr:nvCxnSpPr>
        <xdr:cNvPr id="115" name="直線コネクタ 114"/>
        <xdr:cNvCxnSpPr/>
      </xdr:nvCxnSpPr>
      <xdr:spPr>
        <a:xfrm flipV="1">
          <a:off x="10476865" y="55956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115570</xdr:rowOff>
    </xdr:from>
    <xdr:ext cx="469900" cy="259080"/>
    <xdr:sp macro="" textlink="">
      <xdr:nvSpPr>
        <xdr:cNvPr id="116" name="【図書館】&#10;一人当たり面積最小値テキスト"/>
        <xdr:cNvSpPr txBox="1"/>
      </xdr:nvSpPr>
      <xdr:spPr>
        <a:xfrm>
          <a:off x="1051560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111760</xdr:rowOff>
    </xdr:from>
    <xdr:to xmlns:xdr="http://schemas.openxmlformats.org/drawingml/2006/spreadsheetDrawing">
      <xdr:col>55</xdr:col>
      <xdr:colOff>88900</xdr:colOff>
      <xdr:row>41</xdr:row>
      <xdr:rowOff>111760</xdr:rowOff>
    </xdr:to>
    <xdr:cxnSp macro="">
      <xdr:nvCxnSpPr>
        <xdr:cNvPr id="117" name="直線コネクタ 116"/>
        <xdr:cNvCxnSpPr/>
      </xdr:nvCxnSpPr>
      <xdr:spPr>
        <a:xfrm>
          <a:off x="10388600" y="714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55245</xdr:rowOff>
    </xdr:from>
    <xdr:ext cx="469900" cy="256540"/>
    <xdr:sp macro="" textlink="">
      <xdr:nvSpPr>
        <xdr:cNvPr id="118" name="【図書館】&#10;一人当たり面積最大値テキスト"/>
        <xdr:cNvSpPr txBox="1"/>
      </xdr:nvSpPr>
      <xdr:spPr>
        <a:xfrm>
          <a:off x="10515600" y="5370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109220</xdr:rowOff>
    </xdr:from>
    <xdr:to xmlns:xdr="http://schemas.openxmlformats.org/drawingml/2006/spreadsheetDrawing">
      <xdr:col>55</xdr:col>
      <xdr:colOff>88900</xdr:colOff>
      <xdr:row>32</xdr:row>
      <xdr:rowOff>109220</xdr:rowOff>
    </xdr:to>
    <xdr:cxnSp macro="">
      <xdr:nvCxnSpPr>
        <xdr:cNvPr id="119" name="直線コネクタ 118"/>
        <xdr:cNvCxnSpPr/>
      </xdr:nvCxnSpPr>
      <xdr:spPr>
        <a:xfrm>
          <a:off x="10388600" y="559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93345</xdr:rowOff>
    </xdr:from>
    <xdr:ext cx="469900" cy="259080"/>
    <xdr:sp macro="" textlink="">
      <xdr:nvSpPr>
        <xdr:cNvPr id="120" name="【図書館】&#10;一人当たり面積平均値テキスト"/>
        <xdr:cNvSpPr txBox="1"/>
      </xdr:nvSpPr>
      <xdr:spPr>
        <a:xfrm>
          <a:off x="10515600" y="6436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114935</xdr:rowOff>
    </xdr:from>
    <xdr:to xmlns:xdr="http://schemas.openxmlformats.org/drawingml/2006/spreadsheetDrawing">
      <xdr:col>55</xdr:col>
      <xdr:colOff>50800</xdr:colOff>
      <xdr:row>38</xdr:row>
      <xdr:rowOff>45085</xdr:rowOff>
    </xdr:to>
    <xdr:sp macro="" textlink="">
      <xdr:nvSpPr>
        <xdr:cNvPr id="121" name="フローチャート: 判断 120"/>
        <xdr:cNvSpPr/>
      </xdr:nvSpPr>
      <xdr:spPr>
        <a:xfrm>
          <a:off x="10426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52705</xdr:rowOff>
    </xdr:from>
    <xdr:to xmlns:xdr="http://schemas.openxmlformats.org/drawingml/2006/spreadsheetDrawing">
      <xdr:col>50</xdr:col>
      <xdr:colOff>165100</xdr:colOff>
      <xdr:row>38</xdr:row>
      <xdr:rowOff>154940</xdr:rowOff>
    </xdr:to>
    <xdr:sp macro="" textlink="">
      <xdr:nvSpPr>
        <xdr:cNvPr id="122" name="フローチャート: 判断 121"/>
        <xdr:cNvSpPr/>
      </xdr:nvSpPr>
      <xdr:spPr>
        <a:xfrm>
          <a:off x="9588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85090</xdr:rowOff>
    </xdr:from>
    <xdr:to xmlns:xdr="http://schemas.openxmlformats.org/drawingml/2006/spreadsheetDrawing">
      <xdr:col>46</xdr:col>
      <xdr:colOff>38100</xdr:colOff>
      <xdr:row>39</xdr:row>
      <xdr:rowOff>15240</xdr:rowOff>
    </xdr:to>
    <xdr:sp macro="" textlink="">
      <xdr:nvSpPr>
        <xdr:cNvPr id="123" name="フローチャート: 判断 122"/>
        <xdr:cNvSpPr/>
      </xdr:nvSpPr>
      <xdr:spPr>
        <a:xfrm>
          <a:off x="8699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19685</xdr:rowOff>
    </xdr:from>
    <xdr:to xmlns:xdr="http://schemas.openxmlformats.org/drawingml/2006/spreadsheetDrawing">
      <xdr:col>41</xdr:col>
      <xdr:colOff>101600</xdr:colOff>
      <xdr:row>38</xdr:row>
      <xdr:rowOff>121285</xdr:rowOff>
    </xdr:to>
    <xdr:sp macro="" textlink="">
      <xdr:nvSpPr>
        <xdr:cNvPr id="124" name="フローチャート: 判断 123"/>
        <xdr:cNvSpPr/>
      </xdr:nvSpPr>
      <xdr:spPr>
        <a:xfrm>
          <a:off x="781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41910</xdr:rowOff>
    </xdr:from>
    <xdr:to xmlns:xdr="http://schemas.openxmlformats.org/drawingml/2006/spreadsheetDrawing">
      <xdr:col>36</xdr:col>
      <xdr:colOff>165100</xdr:colOff>
      <xdr:row>38</xdr:row>
      <xdr:rowOff>143510</xdr:rowOff>
    </xdr:to>
    <xdr:sp macro="" textlink="">
      <xdr:nvSpPr>
        <xdr:cNvPr id="125" name="フローチャート: 判断 124"/>
        <xdr:cNvSpPr/>
      </xdr:nvSpPr>
      <xdr:spPr>
        <a:xfrm>
          <a:off x="6921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123190</xdr:rowOff>
    </xdr:from>
    <xdr:to xmlns:xdr="http://schemas.openxmlformats.org/drawingml/2006/spreadsheetDrawing">
      <xdr:col>55</xdr:col>
      <xdr:colOff>50800</xdr:colOff>
      <xdr:row>37</xdr:row>
      <xdr:rowOff>53340</xdr:rowOff>
    </xdr:to>
    <xdr:sp macro="" textlink="">
      <xdr:nvSpPr>
        <xdr:cNvPr id="131" name="楕円 130"/>
        <xdr:cNvSpPr/>
      </xdr:nvSpPr>
      <xdr:spPr>
        <a:xfrm>
          <a:off x="10426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146050</xdr:rowOff>
    </xdr:from>
    <xdr:ext cx="469900" cy="256540"/>
    <xdr:sp macro="" textlink="">
      <xdr:nvSpPr>
        <xdr:cNvPr id="132" name="【図書館】&#10;一人当たり面積該当値テキスト"/>
        <xdr:cNvSpPr txBox="1"/>
      </xdr:nvSpPr>
      <xdr:spPr>
        <a:xfrm>
          <a:off x="10515600" y="6146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133985</xdr:rowOff>
    </xdr:from>
    <xdr:to xmlns:xdr="http://schemas.openxmlformats.org/drawingml/2006/spreadsheetDrawing">
      <xdr:col>50</xdr:col>
      <xdr:colOff>165100</xdr:colOff>
      <xdr:row>37</xdr:row>
      <xdr:rowOff>64135</xdr:rowOff>
    </xdr:to>
    <xdr:sp macro="" textlink="">
      <xdr:nvSpPr>
        <xdr:cNvPr id="133" name="楕円 132"/>
        <xdr:cNvSpPr/>
      </xdr:nvSpPr>
      <xdr:spPr>
        <a:xfrm>
          <a:off x="958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2540</xdr:rowOff>
    </xdr:from>
    <xdr:to xmlns:xdr="http://schemas.openxmlformats.org/drawingml/2006/spreadsheetDrawing">
      <xdr:col>55</xdr:col>
      <xdr:colOff>0</xdr:colOff>
      <xdr:row>37</xdr:row>
      <xdr:rowOff>13335</xdr:rowOff>
    </xdr:to>
    <xdr:cxnSp macro="">
      <xdr:nvCxnSpPr>
        <xdr:cNvPr id="134" name="直線コネクタ 133"/>
        <xdr:cNvCxnSpPr/>
      </xdr:nvCxnSpPr>
      <xdr:spPr>
        <a:xfrm flipV="1">
          <a:off x="9639300" y="63461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145415</xdr:rowOff>
    </xdr:from>
    <xdr:to xmlns:xdr="http://schemas.openxmlformats.org/drawingml/2006/spreadsheetDrawing">
      <xdr:col>46</xdr:col>
      <xdr:colOff>38100</xdr:colOff>
      <xdr:row>37</xdr:row>
      <xdr:rowOff>75565</xdr:rowOff>
    </xdr:to>
    <xdr:sp macro="" textlink="">
      <xdr:nvSpPr>
        <xdr:cNvPr id="135" name="楕円 134"/>
        <xdr:cNvSpPr/>
      </xdr:nvSpPr>
      <xdr:spPr>
        <a:xfrm>
          <a:off x="869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13335</xdr:rowOff>
    </xdr:from>
    <xdr:to xmlns:xdr="http://schemas.openxmlformats.org/drawingml/2006/spreadsheetDrawing">
      <xdr:col>50</xdr:col>
      <xdr:colOff>114300</xdr:colOff>
      <xdr:row>37</xdr:row>
      <xdr:rowOff>24765</xdr:rowOff>
    </xdr:to>
    <xdr:cxnSp macro="">
      <xdr:nvCxnSpPr>
        <xdr:cNvPr id="136" name="直線コネクタ 135"/>
        <xdr:cNvCxnSpPr/>
      </xdr:nvCxnSpPr>
      <xdr:spPr>
        <a:xfrm flipV="1">
          <a:off x="8750300" y="63569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145415</xdr:rowOff>
    </xdr:from>
    <xdr:to xmlns:xdr="http://schemas.openxmlformats.org/drawingml/2006/spreadsheetDrawing">
      <xdr:col>41</xdr:col>
      <xdr:colOff>101600</xdr:colOff>
      <xdr:row>37</xdr:row>
      <xdr:rowOff>75565</xdr:rowOff>
    </xdr:to>
    <xdr:sp macro="" textlink="">
      <xdr:nvSpPr>
        <xdr:cNvPr id="137" name="楕円 136"/>
        <xdr:cNvSpPr/>
      </xdr:nvSpPr>
      <xdr:spPr>
        <a:xfrm>
          <a:off x="781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24765</xdr:rowOff>
    </xdr:from>
    <xdr:to xmlns:xdr="http://schemas.openxmlformats.org/drawingml/2006/spreadsheetDrawing">
      <xdr:col>45</xdr:col>
      <xdr:colOff>177800</xdr:colOff>
      <xdr:row>37</xdr:row>
      <xdr:rowOff>24765</xdr:rowOff>
    </xdr:to>
    <xdr:cxnSp macro="">
      <xdr:nvCxnSpPr>
        <xdr:cNvPr id="138" name="直線コネクタ 137"/>
        <xdr:cNvCxnSpPr/>
      </xdr:nvCxnSpPr>
      <xdr:spPr>
        <a:xfrm>
          <a:off x="7861300" y="6368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145415</xdr:rowOff>
    </xdr:from>
    <xdr:to xmlns:xdr="http://schemas.openxmlformats.org/drawingml/2006/spreadsheetDrawing">
      <xdr:col>36</xdr:col>
      <xdr:colOff>165100</xdr:colOff>
      <xdr:row>37</xdr:row>
      <xdr:rowOff>75565</xdr:rowOff>
    </xdr:to>
    <xdr:sp macro="" textlink="">
      <xdr:nvSpPr>
        <xdr:cNvPr id="139" name="楕円 138"/>
        <xdr:cNvSpPr/>
      </xdr:nvSpPr>
      <xdr:spPr>
        <a:xfrm>
          <a:off x="692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24765</xdr:rowOff>
    </xdr:from>
    <xdr:to xmlns:xdr="http://schemas.openxmlformats.org/drawingml/2006/spreadsheetDrawing">
      <xdr:col>41</xdr:col>
      <xdr:colOff>50800</xdr:colOff>
      <xdr:row>37</xdr:row>
      <xdr:rowOff>24765</xdr:rowOff>
    </xdr:to>
    <xdr:cxnSp macro="">
      <xdr:nvCxnSpPr>
        <xdr:cNvPr id="140" name="直線コネクタ 139"/>
        <xdr:cNvCxnSpPr/>
      </xdr:nvCxnSpPr>
      <xdr:spPr>
        <a:xfrm>
          <a:off x="6972300" y="6368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145415</xdr:rowOff>
    </xdr:from>
    <xdr:ext cx="469900" cy="256540"/>
    <xdr:sp macro="" textlink="">
      <xdr:nvSpPr>
        <xdr:cNvPr id="141" name="n_1aveValue【図書館】&#10;一人当たり面積"/>
        <xdr:cNvSpPr txBox="1"/>
      </xdr:nvSpPr>
      <xdr:spPr>
        <a:xfrm>
          <a:off x="9391650" y="6660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6350</xdr:rowOff>
    </xdr:from>
    <xdr:ext cx="467360" cy="256540"/>
    <xdr:sp macro="" textlink="">
      <xdr:nvSpPr>
        <xdr:cNvPr id="142" name="n_2aveValue【図書館】&#10;一人当たり面積"/>
        <xdr:cNvSpPr txBox="1"/>
      </xdr:nvSpPr>
      <xdr:spPr>
        <a:xfrm>
          <a:off x="8515350" y="6692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112395</xdr:rowOff>
    </xdr:from>
    <xdr:ext cx="467360" cy="256540"/>
    <xdr:sp macro="" textlink="">
      <xdr:nvSpPr>
        <xdr:cNvPr id="143" name="n_3aveValue【図書館】&#10;一人当たり面積"/>
        <xdr:cNvSpPr txBox="1"/>
      </xdr:nvSpPr>
      <xdr:spPr>
        <a:xfrm>
          <a:off x="7626350" y="6627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134620</xdr:rowOff>
    </xdr:from>
    <xdr:ext cx="467360" cy="256540"/>
    <xdr:sp macro="" textlink="">
      <xdr:nvSpPr>
        <xdr:cNvPr id="144" name="n_4aveValue【図書館】&#10;一人当たり面積"/>
        <xdr:cNvSpPr txBox="1"/>
      </xdr:nvSpPr>
      <xdr:spPr>
        <a:xfrm>
          <a:off x="6737350" y="6649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80645</xdr:rowOff>
    </xdr:from>
    <xdr:ext cx="469900" cy="259080"/>
    <xdr:sp macro="" textlink="">
      <xdr:nvSpPr>
        <xdr:cNvPr id="145" name="n_1mainValue【図書館】&#10;一人当たり面積"/>
        <xdr:cNvSpPr txBox="1"/>
      </xdr:nvSpPr>
      <xdr:spPr>
        <a:xfrm>
          <a:off x="9391650" y="6081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92075</xdr:rowOff>
    </xdr:from>
    <xdr:ext cx="467360" cy="259080"/>
    <xdr:sp macro="" textlink="">
      <xdr:nvSpPr>
        <xdr:cNvPr id="146" name="n_2mainValue【図書館】&#10;一人当たり面積"/>
        <xdr:cNvSpPr txBox="1"/>
      </xdr:nvSpPr>
      <xdr:spPr>
        <a:xfrm>
          <a:off x="8515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92075</xdr:rowOff>
    </xdr:from>
    <xdr:ext cx="467360" cy="259080"/>
    <xdr:sp macro="" textlink="">
      <xdr:nvSpPr>
        <xdr:cNvPr id="147" name="n_3mainValue【図書館】&#10;一人当たり面積"/>
        <xdr:cNvSpPr txBox="1"/>
      </xdr:nvSpPr>
      <xdr:spPr>
        <a:xfrm>
          <a:off x="7626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92075</xdr:rowOff>
    </xdr:from>
    <xdr:ext cx="467360" cy="259080"/>
    <xdr:sp macro="" textlink="">
      <xdr:nvSpPr>
        <xdr:cNvPr id="148" name="n_4mainValue【図書館】&#10;一人当たり面積"/>
        <xdr:cNvSpPr txBox="1"/>
      </xdr:nvSpPr>
      <xdr:spPr>
        <a:xfrm>
          <a:off x="6737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61" name="テキスト ボックス 160"/>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5" name="テキスト ボックス 164"/>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71" name="テキスト ボックス 170"/>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99060</xdr:rowOff>
    </xdr:from>
    <xdr:to xmlns:xdr="http://schemas.openxmlformats.org/drawingml/2006/spreadsheetDrawing">
      <xdr:col>24</xdr:col>
      <xdr:colOff>62865</xdr:colOff>
      <xdr:row>64</xdr:row>
      <xdr:rowOff>55245</xdr:rowOff>
    </xdr:to>
    <xdr:cxnSp macro="">
      <xdr:nvCxnSpPr>
        <xdr:cNvPr id="173" name="直線コネクタ 172"/>
        <xdr:cNvCxnSpPr/>
      </xdr:nvCxnSpPr>
      <xdr:spPr>
        <a:xfrm flipV="1">
          <a:off x="4634865" y="970026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5130" cy="259080"/>
    <xdr:sp macro="" textlink="">
      <xdr:nvSpPr>
        <xdr:cNvPr id="174" name="【体育館・プール】&#10;有形固定資産減価償却率最小値テキスト"/>
        <xdr:cNvSpPr txBox="1"/>
      </xdr:nvSpPr>
      <xdr:spPr>
        <a:xfrm>
          <a:off x="467360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5" name="直線コネクタ 174"/>
        <xdr:cNvCxnSpPr/>
      </xdr:nvCxnSpPr>
      <xdr:spPr>
        <a:xfrm>
          <a:off x="4546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45720</xdr:rowOff>
    </xdr:from>
    <xdr:ext cx="405130" cy="259080"/>
    <xdr:sp macro="" textlink="">
      <xdr:nvSpPr>
        <xdr:cNvPr id="176" name="【体育館・プール】&#10;有形固定資産減価償却率最大値テキスト"/>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99060</xdr:rowOff>
    </xdr:from>
    <xdr:to xmlns:xdr="http://schemas.openxmlformats.org/drawingml/2006/spreadsheetDrawing">
      <xdr:col>24</xdr:col>
      <xdr:colOff>152400</xdr:colOff>
      <xdr:row>56</xdr:row>
      <xdr:rowOff>99060</xdr:rowOff>
    </xdr:to>
    <xdr:cxnSp macro="">
      <xdr:nvCxnSpPr>
        <xdr:cNvPr id="177" name="直線コネクタ 176"/>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145415</xdr:rowOff>
    </xdr:from>
    <xdr:ext cx="405130" cy="256540"/>
    <xdr:sp macro="" textlink="">
      <xdr:nvSpPr>
        <xdr:cNvPr id="178" name="【体育館・プール】&#10;有形固定資産減価償却率平均値テキスト"/>
        <xdr:cNvSpPr txBox="1"/>
      </xdr:nvSpPr>
      <xdr:spPr>
        <a:xfrm>
          <a:off x="4673600" y="102609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143510</xdr:rowOff>
    </xdr:from>
    <xdr:to xmlns:xdr="http://schemas.openxmlformats.org/drawingml/2006/spreadsheetDrawing">
      <xdr:col>20</xdr:col>
      <xdr:colOff>38100</xdr:colOff>
      <xdr:row>61</xdr:row>
      <xdr:rowOff>73660</xdr:rowOff>
    </xdr:to>
    <xdr:sp macro="" textlink="">
      <xdr:nvSpPr>
        <xdr:cNvPr id="180" name="フローチャート: 判断 1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81" name="フローチャート: 判断 1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78740</xdr:rowOff>
    </xdr:from>
    <xdr:to xmlns:xdr="http://schemas.openxmlformats.org/drawingml/2006/spreadsheetDrawing">
      <xdr:col>10</xdr:col>
      <xdr:colOff>165100</xdr:colOff>
      <xdr:row>61</xdr:row>
      <xdr:rowOff>8890</xdr:rowOff>
    </xdr:to>
    <xdr:sp macro="" textlink="">
      <xdr:nvSpPr>
        <xdr:cNvPr id="182" name="フローチャート: 判断 1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126365</xdr:rowOff>
    </xdr:from>
    <xdr:to xmlns:xdr="http://schemas.openxmlformats.org/drawingml/2006/spreadsheetDrawing">
      <xdr:col>6</xdr:col>
      <xdr:colOff>38100</xdr:colOff>
      <xdr:row>61</xdr:row>
      <xdr:rowOff>56515</xdr:rowOff>
    </xdr:to>
    <xdr:sp macro="" textlink="">
      <xdr:nvSpPr>
        <xdr:cNvPr id="183" name="フローチャート: 判断 1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10160</xdr:rowOff>
    </xdr:from>
    <xdr:to xmlns:xdr="http://schemas.openxmlformats.org/drawingml/2006/spreadsheetDrawing">
      <xdr:col>24</xdr:col>
      <xdr:colOff>114300</xdr:colOff>
      <xdr:row>61</xdr:row>
      <xdr:rowOff>111760</xdr:rowOff>
    </xdr:to>
    <xdr:sp macro="" textlink="">
      <xdr:nvSpPr>
        <xdr:cNvPr id="189" name="楕円 188"/>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160020</xdr:rowOff>
    </xdr:from>
    <xdr:ext cx="405130" cy="259080"/>
    <xdr:sp macro="" textlink="">
      <xdr:nvSpPr>
        <xdr:cNvPr id="190" name="【体育館・プール】&#10;有形固定資産減価償却率該当値テキスト"/>
        <xdr:cNvSpPr txBox="1"/>
      </xdr:nvSpPr>
      <xdr:spPr>
        <a:xfrm>
          <a:off x="4673600" y="10447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156845</xdr:rowOff>
    </xdr:from>
    <xdr:to xmlns:xdr="http://schemas.openxmlformats.org/drawingml/2006/spreadsheetDrawing">
      <xdr:col>20</xdr:col>
      <xdr:colOff>38100</xdr:colOff>
      <xdr:row>61</xdr:row>
      <xdr:rowOff>86995</xdr:rowOff>
    </xdr:to>
    <xdr:sp macro="" textlink="">
      <xdr:nvSpPr>
        <xdr:cNvPr id="191" name="楕円 190"/>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36195</xdr:rowOff>
    </xdr:from>
    <xdr:to xmlns:xdr="http://schemas.openxmlformats.org/drawingml/2006/spreadsheetDrawing">
      <xdr:col>24</xdr:col>
      <xdr:colOff>63500</xdr:colOff>
      <xdr:row>61</xdr:row>
      <xdr:rowOff>60960</xdr:rowOff>
    </xdr:to>
    <xdr:cxnSp macro="">
      <xdr:nvCxnSpPr>
        <xdr:cNvPr id="192" name="直線コネクタ 191"/>
        <xdr:cNvCxnSpPr/>
      </xdr:nvCxnSpPr>
      <xdr:spPr>
        <a:xfrm>
          <a:off x="3797300" y="104946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133985</xdr:rowOff>
    </xdr:from>
    <xdr:to xmlns:xdr="http://schemas.openxmlformats.org/drawingml/2006/spreadsheetDrawing">
      <xdr:col>15</xdr:col>
      <xdr:colOff>101600</xdr:colOff>
      <xdr:row>61</xdr:row>
      <xdr:rowOff>64135</xdr:rowOff>
    </xdr:to>
    <xdr:sp macro="" textlink="">
      <xdr:nvSpPr>
        <xdr:cNvPr id="193" name="楕円 192"/>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13335</xdr:rowOff>
    </xdr:from>
    <xdr:to xmlns:xdr="http://schemas.openxmlformats.org/drawingml/2006/spreadsheetDrawing">
      <xdr:col>19</xdr:col>
      <xdr:colOff>177800</xdr:colOff>
      <xdr:row>61</xdr:row>
      <xdr:rowOff>36195</xdr:rowOff>
    </xdr:to>
    <xdr:cxnSp macro="">
      <xdr:nvCxnSpPr>
        <xdr:cNvPr id="194" name="直線コネクタ 193"/>
        <xdr:cNvCxnSpPr/>
      </xdr:nvCxnSpPr>
      <xdr:spPr>
        <a:xfrm>
          <a:off x="2908300" y="104717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109220</xdr:rowOff>
    </xdr:from>
    <xdr:to xmlns:xdr="http://schemas.openxmlformats.org/drawingml/2006/spreadsheetDrawing">
      <xdr:col>10</xdr:col>
      <xdr:colOff>165100</xdr:colOff>
      <xdr:row>61</xdr:row>
      <xdr:rowOff>39370</xdr:rowOff>
    </xdr:to>
    <xdr:sp macro="" textlink="">
      <xdr:nvSpPr>
        <xdr:cNvPr id="195" name="楕円 194"/>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160020</xdr:rowOff>
    </xdr:from>
    <xdr:to xmlns:xdr="http://schemas.openxmlformats.org/drawingml/2006/spreadsheetDrawing">
      <xdr:col>15</xdr:col>
      <xdr:colOff>50800</xdr:colOff>
      <xdr:row>61</xdr:row>
      <xdr:rowOff>13335</xdr:rowOff>
    </xdr:to>
    <xdr:cxnSp macro="">
      <xdr:nvCxnSpPr>
        <xdr:cNvPr id="196" name="直線コネクタ 195"/>
        <xdr:cNvCxnSpPr/>
      </xdr:nvCxnSpPr>
      <xdr:spPr>
        <a:xfrm>
          <a:off x="2019300" y="10447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84455</xdr:rowOff>
    </xdr:from>
    <xdr:to xmlns:xdr="http://schemas.openxmlformats.org/drawingml/2006/spreadsheetDrawing">
      <xdr:col>6</xdr:col>
      <xdr:colOff>38100</xdr:colOff>
      <xdr:row>61</xdr:row>
      <xdr:rowOff>14605</xdr:rowOff>
    </xdr:to>
    <xdr:sp macro="" textlink="">
      <xdr:nvSpPr>
        <xdr:cNvPr id="197" name="楕円 196"/>
        <xdr:cNvSpPr/>
      </xdr:nvSpPr>
      <xdr:spPr>
        <a:xfrm>
          <a:off x="107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135255</xdr:rowOff>
    </xdr:from>
    <xdr:to xmlns:xdr="http://schemas.openxmlformats.org/drawingml/2006/spreadsheetDrawing">
      <xdr:col>10</xdr:col>
      <xdr:colOff>114300</xdr:colOff>
      <xdr:row>60</xdr:row>
      <xdr:rowOff>160020</xdr:rowOff>
    </xdr:to>
    <xdr:cxnSp macro="">
      <xdr:nvCxnSpPr>
        <xdr:cNvPr id="198" name="直線コネクタ 197"/>
        <xdr:cNvCxnSpPr/>
      </xdr:nvCxnSpPr>
      <xdr:spPr>
        <a:xfrm>
          <a:off x="1130300" y="104222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90170</xdr:rowOff>
    </xdr:from>
    <xdr:ext cx="405130" cy="259080"/>
    <xdr:sp macro="" textlink="">
      <xdr:nvSpPr>
        <xdr:cNvPr id="199" name="n_1aveValue【体育館・プール】&#10;有形固定資産減価償却率"/>
        <xdr:cNvSpPr txBox="1"/>
      </xdr:nvSpPr>
      <xdr:spPr>
        <a:xfrm>
          <a:off x="3582035"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2590" cy="259080"/>
    <xdr:sp macro="" textlink="">
      <xdr:nvSpPr>
        <xdr:cNvPr id="200" name="n_2aveValue【体育館・プール】&#10;有形固定資産減価償却率"/>
        <xdr:cNvSpPr txBox="1"/>
      </xdr:nvSpPr>
      <xdr:spPr>
        <a:xfrm>
          <a:off x="2705735" y="10173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25400</xdr:rowOff>
    </xdr:from>
    <xdr:ext cx="402590" cy="259080"/>
    <xdr:sp macro="" textlink="">
      <xdr:nvSpPr>
        <xdr:cNvPr id="201" name="n_3aveValue【体育館・プール】&#10;有形固定資産減価償却率"/>
        <xdr:cNvSpPr txBox="1"/>
      </xdr:nvSpPr>
      <xdr:spPr>
        <a:xfrm>
          <a:off x="1816735" y="10140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2590" cy="259080"/>
    <xdr:sp macro="" textlink="">
      <xdr:nvSpPr>
        <xdr:cNvPr id="202" name="n_4aveValue【体育館・プール】&#10;有形固定資産減価償却率"/>
        <xdr:cNvSpPr txBox="1"/>
      </xdr:nvSpPr>
      <xdr:spPr>
        <a:xfrm>
          <a:off x="927735" y="1050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78105</xdr:rowOff>
    </xdr:from>
    <xdr:ext cx="405130" cy="256540"/>
    <xdr:sp macro="" textlink="">
      <xdr:nvSpPr>
        <xdr:cNvPr id="203" name="n_1mainValue【体育館・プール】&#10;有形固定資産減価償却率"/>
        <xdr:cNvSpPr txBox="1"/>
      </xdr:nvSpPr>
      <xdr:spPr>
        <a:xfrm>
          <a:off x="3582035" y="10536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55245</xdr:rowOff>
    </xdr:from>
    <xdr:ext cx="402590" cy="256540"/>
    <xdr:sp macro="" textlink="">
      <xdr:nvSpPr>
        <xdr:cNvPr id="204" name="n_2mainValue【体育館・プール】&#10;有形固定資産減価償却率"/>
        <xdr:cNvSpPr txBox="1"/>
      </xdr:nvSpPr>
      <xdr:spPr>
        <a:xfrm>
          <a:off x="2705735" y="10513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30480</xdr:rowOff>
    </xdr:from>
    <xdr:ext cx="402590" cy="256540"/>
    <xdr:sp macro="" textlink="">
      <xdr:nvSpPr>
        <xdr:cNvPr id="205" name="n_3mainValue【体育館・プール】&#10;有形固定資産減価償却率"/>
        <xdr:cNvSpPr txBox="1"/>
      </xdr:nvSpPr>
      <xdr:spPr>
        <a:xfrm>
          <a:off x="1816735" y="10488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31115</xdr:rowOff>
    </xdr:from>
    <xdr:ext cx="402590" cy="256540"/>
    <xdr:sp macro="" textlink="">
      <xdr:nvSpPr>
        <xdr:cNvPr id="206" name="n_4mainValue【体育館・プール】&#10;有形固定資産減価償却率"/>
        <xdr:cNvSpPr txBox="1"/>
      </xdr:nvSpPr>
      <xdr:spPr>
        <a:xfrm>
          <a:off x="927735" y="10146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7" name="直線コネクタ 216"/>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4820" cy="256540"/>
    <xdr:sp macro="" textlink="">
      <xdr:nvSpPr>
        <xdr:cNvPr id="218" name="テキスト ボックス 217"/>
        <xdr:cNvSpPr txBox="1"/>
      </xdr:nvSpPr>
      <xdr:spPr>
        <a:xfrm>
          <a:off x="6136640" y="11002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9" name="直線コネクタ 218"/>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4820" cy="256540"/>
    <xdr:sp macro="" textlink="">
      <xdr:nvSpPr>
        <xdr:cNvPr id="220" name="テキスト ボックス 219"/>
        <xdr:cNvSpPr txBox="1"/>
      </xdr:nvSpPr>
      <xdr:spPr>
        <a:xfrm>
          <a:off x="6136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21" name="直線コネクタ 220"/>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4820" cy="256540"/>
    <xdr:sp macro="" textlink="">
      <xdr:nvSpPr>
        <xdr:cNvPr id="222" name="テキスト ボックス 221"/>
        <xdr:cNvSpPr txBox="1"/>
      </xdr:nvSpPr>
      <xdr:spPr>
        <a:xfrm>
          <a:off x="6136640" y="10430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24" name="テキスト ボックス 223"/>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5" name="直線コネクタ 224"/>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4820" cy="256540"/>
    <xdr:sp macro="" textlink="">
      <xdr:nvSpPr>
        <xdr:cNvPr id="226" name="テキスト ボックス 225"/>
        <xdr:cNvSpPr txBox="1"/>
      </xdr:nvSpPr>
      <xdr:spPr>
        <a:xfrm>
          <a:off x="6136640" y="9859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7" name="直線コネクタ 226"/>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4820" cy="256540"/>
    <xdr:sp macro="" textlink="">
      <xdr:nvSpPr>
        <xdr:cNvPr id="228" name="テキスト ボックス 227"/>
        <xdr:cNvSpPr txBox="1"/>
      </xdr:nvSpPr>
      <xdr:spPr>
        <a:xfrm>
          <a:off x="6136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9" name="直線コネクタ 228"/>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4820" cy="256540"/>
    <xdr:sp macro="" textlink="">
      <xdr:nvSpPr>
        <xdr:cNvPr id="230" name="テキスト ボックス 229"/>
        <xdr:cNvSpPr txBox="1"/>
      </xdr:nvSpPr>
      <xdr:spPr>
        <a:xfrm>
          <a:off x="6136640" y="9287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32" name="テキスト ボックス 231"/>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14605</xdr:rowOff>
    </xdr:from>
    <xdr:to xmlns:xdr="http://schemas.openxmlformats.org/drawingml/2006/spreadsheetDrawing">
      <xdr:col>54</xdr:col>
      <xdr:colOff>189865</xdr:colOff>
      <xdr:row>64</xdr:row>
      <xdr:rowOff>50165</xdr:rowOff>
    </xdr:to>
    <xdr:cxnSp macro="">
      <xdr:nvCxnSpPr>
        <xdr:cNvPr id="234" name="直線コネクタ 233"/>
        <xdr:cNvCxnSpPr/>
      </xdr:nvCxnSpPr>
      <xdr:spPr>
        <a:xfrm flipV="1">
          <a:off x="10476865" y="961580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53975</xdr:rowOff>
    </xdr:from>
    <xdr:ext cx="469900" cy="256540"/>
    <xdr:sp macro="" textlink="">
      <xdr:nvSpPr>
        <xdr:cNvPr id="235" name="【体育館・プール】&#10;一人当たり面積最小値テキスト"/>
        <xdr:cNvSpPr txBox="1"/>
      </xdr:nvSpPr>
      <xdr:spPr>
        <a:xfrm>
          <a:off x="10515600" y="11026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50165</xdr:rowOff>
    </xdr:from>
    <xdr:to xmlns:xdr="http://schemas.openxmlformats.org/drawingml/2006/spreadsheetDrawing">
      <xdr:col>55</xdr:col>
      <xdr:colOff>88900</xdr:colOff>
      <xdr:row>64</xdr:row>
      <xdr:rowOff>50165</xdr:rowOff>
    </xdr:to>
    <xdr:cxnSp macro="">
      <xdr:nvCxnSpPr>
        <xdr:cNvPr id="236" name="直線コネクタ 235"/>
        <xdr:cNvCxnSpPr/>
      </xdr:nvCxnSpPr>
      <xdr:spPr>
        <a:xfrm>
          <a:off x="10388600" y="1102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132715</xdr:rowOff>
    </xdr:from>
    <xdr:ext cx="469900" cy="256540"/>
    <xdr:sp macro="" textlink="">
      <xdr:nvSpPr>
        <xdr:cNvPr id="237" name="【体育館・プール】&#10;一人当たり面積最大値テキスト"/>
        <xdr:cNvSpPr txBox="1"/>
      </xdr:nvSpPr>
      <xdr:spPr>
        <a:xfrm>
          <a:off x="10515600" y="93910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14605</xdr:rowOff>
    </xdr:from>
    <xdr:to xmlns:xdr="http://schemas.openxmlformats.org/drawingml/2006/spreadsheetDrawing">
      <xdr:col>55</xdr:col>
      <xdr:colOff>88900</xdr:colOff>
      <xdr:row>56</xdr:row>
      <xdr:rowOff>14605</xdr:rowOff>
    </xdr:to>
    <xdr:cxnSp macro="">
      <xdr:nvCxnSpPr>
        <xdr:cNvPr id="238" name="直線コネクタ 237"/>
        <xdr:cNvCxnSpPr/>
      </xdr:nvCxnSpPr>
      <xdr:spPr>
        <a:xfrm>
          <a:off x="10388600" y="961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87630</xdr:rowOff>
    </xdr:from>
    <xdr:ext cx="469900" cy="256540"/>
    <xdr:sp macro="" textlink="">
      <xdr:nvSpPr>
        <xdr:cNvPr id="239" name="【体育館・プール】&#10;一人当たり面積平均値テキスト"/>
        <xdr:cNvSpPr txBox="1"/>
      </xdr:nvSpPr>
      <xdr:spPr>
        <a:xfrm>
          <a:off x="10515600" y="103746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64770</xdr:rowOff>
    </xdr:from>
    <xdr:to xmlns:xdr="http://schemas.openxmlformats.org/drawingml/2006/spreadsheetDrawing">
      <xdr:col>55</xdr:col>
      <xdr:colOff>50800</xdr:colOff>
      <xdr:row>61</xdr:row>
      <xdr:rowOff>166370</xdr:rowOff>
    </xdr:to>
    <xdr:sp macro="" textlink="">
      <xdr:nvSpPr>
        <xdr:cNvPr id="240" name="フローチャート: 判断 239"/>
        <xdr:cNvSpPr/>
      </xdr:nvSpPr>
      <xdr:spPr>
        <a:xfrm>
          <a:off x="10426700" y="105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116205</xdr:rowOff>
    </xdr:from>
    <xdr:to xmlns:xdr="http://schemas.openxmlformats.org/drawingml/2006/spreadsheetDrawing">
      <xdr:col>50</xdr:col>
      <xdr:colOff>165100</xdr:colOff>
      <xdr:row>62</xdr:row>
      <xdr:rowOff>46355</xdr:rowOff>
    </xdr:to>
    <xdr:sp macro="" textlink="">
      <xdr:nvSpPr>
        <xdr:cNvPr id="241" name="フローチャート: 判断 240"/>
        <xdr:cNvSpPr/>
      </xdr:nvSpPr>
      <xdr:spPr>
        <a:xfrm>
          <a:off x="9588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151765</xdr:rowOff>
    </xdr:from>
    <xdr:to xmlns:xdr="http://schemas.openxmlformats.org/drawingml/2006/spreadsheetDrawing">
      <xdr:col>46</xdr:col>
      <xdr:colOff>38100</xdr:colOff>
      <xdr:row>62</xdr:row>
      <xdr:rowOff>81915</xdr:rowOff>
    </xdr:to>
    <xdr:sp macro="" textlink="">
      <xdr:nvSpPr>
        <xdr:cNvPr id="242" name="フローチャート: 判断 241"/>
        <xdr:cNvSpPr/>
      </xdr:nvSpPr>
      <xdr:spPr>
        <a:xfrm>
          <a:off x="8699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160655</xdr:rowOff>
    </xdr:from>
    <xdr:to xmlns:xdr="http://schemas.openxmlformats.org/drawingml/2006/spreadsheetDrawing">
      <xdr:col>41</xdr:col>
      <xdr:colOff>101600</xdr:colOff>
      <xdr:row>62</xdr:row>
      <xdr:rowOff>90805</xdr:rowOff>
    </xdr:to>
    <xdr:sp macro="" textlink="">
      <xdr:nvSpPr>
        <xdr:cNvPr id="243" name="フローチャート: 判断 2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19050</xdr:rowOff>
    </xdr:from>
    <xdr:to xmlns:xdr="http://schemas.openxmlformats.org/drawingml/2006/spreadsheetDrawing">
      <xdr:col>36</xdr:col>
      <xdr:colOff>165100</xdr:colOff>
      <xdr:row>62</xdr:row>
      <xdr:rowOff>120650</xdr:rowOff>
    </xdr:to>
    <xdr:sp macro="" textlink="">
      <xdr:nvSpPr>
        <xdr:cNvPr id="244" name="フローチャート: 判断 243"/>
        <xdr:cNvSpPr/>
      </xdr:nvSpPr>
      <xdr:spPr>
        <a:xfrm>
          <a:off x="69215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5" name="テキスト ボックス 24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6" name="テキスト ボックス 24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7" name="テキスト ボックス 24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8" name="テキスト ボックス 24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9" name="テキスト ボックス 24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80645</xdr:rowOff>
    </xdr:from>
    <xdr:to xmlns:xdr="http://schemas.openxmlformats.org/drawingml/2006/spreadsheetDrawing">
      <xdr:col>55</xdr:col>
      <xdr:colOff>50800</xdr:colOff>
      <xdr:row>64</xdr:row>
      <xdr:rowOff>10795</xdr:rowOff>
    </xdr:to>
    <xdr:sp macro="" textlink="">
      <xdr:nvSpPr>
        <xdr:cNvPr id="250" name="楕円 249"/>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167005</xdr:rowOff>
    </xdr:from>
    <xdr:ext cx="469900" cy="256540"/>
    <xdr:sp macro="" textlink="">
      <xdr:nvSpPr>
        <xdr:cNvPr id="251" name="【体育館・プール】&#10;一人当たり面積該当値テキスト"/>
        <xdr:cNvSpPr txBox="1"/>
      </xdr:nvSpPr>
      <xdr:spPr>
        <a:xfrm>
          <a:off x="10515600" y="10796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81915</xdr:rowOff>
    </xdr:from>
    <xdr:to xmlns:xdr="http://schemas.openxmlformats.org/drawingml/2006/spreadsheetDrawing">
      <xdr:col>50</xdr:col>
      <xdr:colOff>165100</xdr:colOff>
      <xdr:row>64</xdr:row>
      <xdr:rowOff>12065</xdr:rowOff>
    </xdr:to>
    <xdr:sp macro="" textlink="">
      <xdr:nvSpPr>
        <xdr:cNvPr id="252" name="楕円 251"/>
        <xdr:cNvSpPr/>
      </xdr:nvSpPr>
      <xdr:spPr>
        <a:xfrm>
          <a:off x="9588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132080</xdr:rowOff>
    </xdr:from>
    <xdr:to xmlns:xdr="http://schemas.openxmlformats.org/drawingml/2006/spreadsheetDrawing">
      <xdr:col>55</xdr:col>
      <xdr:colOff>0</xdr:colOff>
      <xdr:row>63</xdr:row>
      <xdr:rowOff>132715</xdr:rowOff>
    </xdr:to>
    <xdr:cxnSp macro="">
      <xdr:nvCxnSpPr>
        <xdr:cNvPr id="253" name="直線コネクタ 252"/>
        <xdr:cNvCxnSpPr/>
      </xdr:nvCxnSpPr>
      <xdr:spPr>
        <a:xfrm flipV="1">
          <a:off x="9639300" y="109334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83820</xdr:rowOff>
    </xdr:from>
    <xdr:to xmlns:xdr="http://schemas.openxmlformats.org/drawingml/2006/spreadsheetDrawing">
      <xdr:col>46</xdr:col>
      <xdr:colOff>38100</xdr:colOff>
      <xdr:row>64</xdr:row>
      <xdr:rowOff>13970</xdr:rowOff>
    </xdr:to>
    <xdr:sp macro="" textlink="">
      <xdr:nvSpPr>
        <xdr:cNvPr id="254" name="楕円 253"/>
        <xdr:cNvSpPr/>
      </xdr:nvSpPr>
      <xdr:spPr>
        <a:xfrm>
          <a:off x="8699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132715</xdr:rowOff>
    </xdr:from>
    <xdr:to xmlns:xdr="http://schemas.openxmlformats.org/drawingml/2006/spreadsheetDrawing">
      <xdr:col>50</xdr:col>
      <xdr:colOff>114300</xdr:colOff>
      <xdr:row>63</xdr:row>
      <xdr:rowOff>134620</xdr:rowOff>
    </xdr:to>
    <xdr:cxnSp macro="">
      <xdr:nvCxnSpPr>
        <xdr:cNvPr id="255" name="直線コネクタ 254"/>
        <xdr:cNvCxnSpPr/>
      </xdr:nvCxnSpPr>
      <xdr:spPr>
        <a:xfrm flipV="1">
          <a:off x="8750300" y="10934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85090</xdr:rowOff>
    </xdr:from>
    <xdr:to xmlns:xdr="http://schemas.openxmlformats.org/drawingml/2006/spreadsheetDrawing">
      <xdr:col>41</xdr:col>
      <xdr:colOff>101600</xdr:colOff>
      <xdr:row>64</xdr:row>
      <xdr:rowOff>15240</xdr:rowOff>
    </xdr:to>
    <xdr:sp macro="" textlink="">
      <xdr:nvSpPr>
        <xdr:cNvPr id="256" name="楕円 255"/>
        <xdr:cNvSpPr/>
      </xdr:nvSpPr>
      <xdr:spPr>
        <a:xfrm>
          <a:off x="7810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134620</xdr:rowOff>
    </xdr:from>
    <xdr:to xmlns:xdr="http://schemas.openxmlformats.org/drawingml/2006/spreadsheetDrawing">
      <xdr:col>45</xdr:col>
      <xdr:colOff>177800</xdr:colOff>
      <xdr:row>63</xdr:row>
      <xdr:rowOff>135890</xdr:rowOff>
    </xdr:to>
    <xdr:cxnSp macro="">
      <xdr:nvCxnSpPr>
        <xdr:cNvPr id="257" name="直線コネクタ 256"/>
        <xdr:cNvCxnSpPr/>
      </xdr:nvCxnSpPr>
      <xdr:spPr>
        <a:xfrm flipV="1">
          <a:off x="7861300" y="10935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86360</xdr:rowOff>
    </xdr:from>
    <xdr:to xmlns:xdr="http://schemas.openxmlformats.org/drawingml/2006/spreadsheetDrawing">
      <xdr:col>36</xdr:col>
      <xdr:colOff>165100</xdr:colOff>
      <xdr:row>64</xdr:row>
      <xdr:rowOff>16510</xdr:rowOff>
    </xdr:to>
    <xdr:sp macro="" textlink="">
      <xdr:nvSpPr>
        <xdr:cNvPr id="258" name="楕円 257"/>
        <xdr:cNvSpPr/>
      </xdr:nvSpPr>
      <xdr:spPr>
        <a:xfrm>
          <a:off x="692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135890</xdr:rowOff>
    </xdr:from>
    <xdr:to xmlns:xdr="http://schemas.openxmlformats.org/drawingml/2006/spreadsheetDrawing">
      <xdr:col>41</xdr:col>
      <xdr:colOff>50800</xdr:colOff>
      <xdr:row>63</xdr:row>
      <xdr:rowOff>137160</xdr:rowOff>
    </xdr:to>
    <xdr:cxnSp macro="">
      <xdr:nvCxnSpPr>
        <xdr:cNvPr id="259" name="直線コネクタ 258"/>
        <xdr:cNvCxnSpPr/>
      </xdr:nvCxnSpPr>
      <xdr:spPr>
        <a:xfrm flipV="1">
          <a:off x="6972300" y="109372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63500</xdr:rowOff>
    </xdr:from>
    <xdr:ext cx="469900" cy="256540"/>
    <xdr:sp macro="" textlink="">
      <xdr:nvSpPr>
        <xdr:cNvPr id="260" name="n_1aveValue【体育館・プール】&#10;一人当たり面積"/>
        <xdr:cNvSpPr txBox="1"/>
      </xdr:nvSpPr>
      <xdr:spPr>
        <a:xfrm>
          <a:off x="9391650" y="10350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99060</xdr:rowOff>
    </xdr:from>
    <xdr:ext cx="467360" cy="256540"/>
    <xdr:sp macro="" textlink="">
      <xdr:nvSpPr>
        <xdr:cNvPr id="261" name="n_2aveValue【体育館・プール】&#10;一人当たり面積"/>
        <xdr:cNvSpPr txBox="1"/>
      </xdr:nvSpPr>
      <xdr:spPr>
        <a:xfrm>
          <a:off x="8515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107315</xdr:rowOff>
    </xdr:from>
    <xdr:ext cx="467360" cy="259080"/>
    <xdr:sp macro="" textlink="">
      <xdr:nvSpPr>
        <xdr:cNvPr id="262" name="n_3aveValue【体育館・プール】&#10;一人当たり面積"/>
        <xdr:cNvSpPr txBox="1"/>
      </xdr:nvSpPr>
      <xdr:spPr>
        <a:xfrm>
          <a:off x="7626350" y="10394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137160</xdr:rowOff>
    </xdr:from>
    <xdr:ext cx="467360" cy="259080"/>
    <xdr:sp macro="" textlink="">
      <xdr:nvSpPr>
        <xdr:cNvPr id="263" name="n_4aveValue【体育館・プール】&#10;一人当たり面積"/>
        <xdr:cNvSpPr txBox="1"/>
      </xdr:nvSpPr>
      <xdr:spPr>
        <a:xfrm>
          <a:off x="6737350" y="10424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3175</xdr:rowOff>
    </xdr:from>
    <xdr:ext cx="469900" cy="259080"/>
    <xdr:sp macro="" textlink="">
      <xdr:nvSpPr>
        <xdr:cNvPr id="264" name="n_1mainValue【体育館・プール】&#10;一人当たり面積"/>
        <xdr:cNvSpPr txBox="1"/>
      </xdr:nvSpPr>
      <xdr:spPr>
        <a:xfrm>
          <a:off x="939165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5080</xdr:rowOff>
    </xdr:from>
    <xdr:ext cx="467360" cy="259080"/>
    <xdr:sp macro="" textlink="">
      <xdr:nvSpPr>
        <xdr:cNvPr id="265" name="n_2mainValue【体育館・プール】&#10;一人当たり面積"/>
        <xdr:cNvSpPr txBox="1"/>
      </xdr:nvSpPr>
      <xdr:spPr>
        <a:xfrm>
          <a:off x="8515350" y="10977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6350</xdr:rowOff>
    </xdr:from>
    <xdr:ext cx="467360" cy="256540"/>
    <xdr:sp macro="" textlink="">
      <xdr:nvSpPr>
        <xdr:cNvPr id="266" name="n_3mainValue【体育館・プール】&#10;一人当たり面積"/>
        <xdr:cNvSpPr txBox="1"/>
      </xdr:nvSpPr>
      <xdr:spPr>
        <a:xfrm>
          <a:off x="7626350" y="10979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7620</xdr:rowOff>
    </xdr:from>
    <xdr:ext cx="467360" cy="256540"/>
    <xdr:sp macro="" textlink="">
      <xdr:nvSpPr>
        <xdr:cNvPr id="267" name="n_4mainValue【体育館・プール】&#10;一人当たり面積"/>
        <xdr:cNvSpPr txBox="1"/>
      </xdr:nvSpPr>
      <xdr:spPr>
        <a:xfrm>
          <a:off x="6737350" y="10980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6" name="テキスト ボックス 27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8" name="テキスト ボックス 277"/>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80" name="テキスト ボックス 279"/>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6" name="テキスト ボックス 285"/>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90" name="テキスト ボックス 289"/>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36195</xdr:rowOff>
    </xdr:from>
    <xdr:to xmlns:xdr="http://schemas.openxmlformats.org/drawingml/2006/spreadsheetDrawing">
      <xdr:col>24</xdr:col>
      <xdr:colOff>62865</xdr:colOff>
      <xdr:row>85</xdr:row>
      <xdr:rowOff>95250</xdr:rowOff>
    </xdr:to>
    <xdr:cxnSp macro="">
      <xdr:nvCxnSpPr>
        <xdr:cNvPr id="292" name="直線コネクタ 291"/>
        <xdr:cNvCxnSpPr/>
      </xdr:nvCxnSpPr>
      <xdr:spPr>
        <a:xfrm flipV="1">
          <a:off x="4634865" y="1340929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99060</xdr:rowOff>
    </xdr:from>
    <xdr:ext cx="405130" cy="256540"/>
    <xdr:sp macro="" textlink="">
      <xdr:nvSpPr>
        <xdr:cNvPr id="293" name="【福祉施設】&#10;有形固定資産減価償却率最小値テキスト"/>
        <xdr:cNvSpPr txBox="1"/>
      </xdr:nvSpPr>
      <xdr:spPr>
        <a:xfrm>
          <a:off x="4673600" y="14672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95250</xdr:rowOff>
    </xdr:from>
    <xdr:to xmlns:xdr="http://schemas.openxmlformats.org/drawingml/2006/spreadsheetDrawing">
      <xdr:col>24</xdr:col>
      <xdr:colOff>152400</xdr:colOff>
      <xdr:row>85</xdr:row>
      <xdr:rowOff>95250</xdr:rowOff>
    </xdr:to>
    <xdr:cxnSp macro="">
      <xdr:nvCxnSpPr>
        <xdr:cNvPr id="294" name="直線コネクタ 293"/>
        <xdr:cNvCxnSpPr/>
      </xdr:nvCxnSpPr>
      <xdr:spPr>
        <a:xfrm>
          <a:off x="4546600" y="1466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154940</xdr:rowOff>
    </xdr:from>
    <xdr:ext cx="405130" cy="256540"/>
    <xdr:sp macro="" textlink="">
      <xdr:nvSpPr>
        <xdr:cNvPr id="295" name="【福祉施設】&#10;有形固定資産減価償却率最大値テキスト"/>
        <xdr:cNvSpPr txBox="1"/>
      </xdr:nvSpPr>
      <xdr:spPr>
        <a:xfrm>
          <a:off x="4673600" y="13185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36195</xdr:rowOff>
    </xdr:from>
    <xdr:to xmlns:xdr="http://schemas.openxmlformats.org/drawingml/2006/spreadsheetDrawing">
      <xdr:col>24</xdr:col>
      <xdr:colOff>152400</xdr:colOff>
      <xdr:row>78</xdr:row>
      <xdr:rowOff>36195</xdr:rowOff>
    </xdr:to>
    <xdr:cxnSp macro="">
      <xdr:nvCxnSpPr>
        <xdr:cNvPr id="296" name="直線コネクタ 295"/>
        <xdr:cNvCxnSpPr/>
      </xdr:nvCxnSpPr>
      <xdr:spPr>
        <a:xfrm>
          <a:off x="4546600" y="1340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124460</xdr:rowOff>
    </xdr:from>
    <xdr:ext cx="405130" cy="259080"/>
    <xdr:sp macro="" textlink="">
      <xdr:nvSpPr>
        <xdr:cNvPr id="297" name="【福祉施設】&#10;有形固定資産減価償却率平均値テキスト"/>
        <xdr:cNvSpPr txBox="1"/>
      </xdr:nvSpPr>
      <xdr:spPr>
        <a:xfrm>
          <a:off x="4673600" y="1384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101600</xdr:rowOff>
    </xdr:from>
    <xdr:to xmlns:xdr="http://schemas.openxmlformats.org/drawingml/2006/spreadsheetDrawing">
      <xdr:col>24</xdr:col>
      <xdr:colOff>114300</xdr:colOff>
      <xdr:row>82</xdr:row>
      <xdr:rowOff>31750</xdr:rowOff>
    </xdr:to>
    <xdr:sp macro="" textlink="">
      <xdr:nvSpPr>
        <xdr:cNvPr id="298" name="フローチャート: 判断 2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133985</xdr:rowOff>
    </xdr:from>
    <xdr:to xmlns:xdr="http://schemas.openxmlformats.org/drawingml/2006/spreadsheetDrawing">
      <xdr:col>20</xdr:col>
      <xdr:colOff>38100</xdr:colOff>
      <xdr:row>82</xdr:row>
      <xdr:rowOff>64135</xdr:rowOff>
    </xdr:to>
    <xdr:sp macro="" textlink="">
      <xdr:nvSpPr>
        <xdr:cNvPr id="299" name="フローチャート: 判断 298"/>
        <xdr:cNvSpPr/>
      </xdr:nvSpPr>
      <xdr:spPr>
        <a:xfrm>
          <a:off x="3746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80645</xdr:rowOff>
    </xdr:from>
    <xdr:to xmlns:xdr="http://schemas.openxmlformats.org/drawingml/2006/spreadsheetDrawing">
      <xdr:col>15</xdr:col>
      <xdr:colOff>101600</xdr:colOff>
      <xdr:row>82</xdr:row>
      <xdr:rowOff>10795</xdr:rowOff>
    </xdr:to>
    <xdr:sp macro="" textlink="">
      <xdr:nvSpPr>
        <xdr:cNvPr id="300" name="フローチャート: 判断 29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50165</xdr:rowOff>
    </xdr:from>
    <xdr:to xmlns:xdr="http://schemas.openxmlformats.org/drawingml/2006/spreadsheetDrawing">
      <xdr:col>10</xdr:col>
      <xdr:colOff>165100</xdr:colOff>
      <xdr:row>81</xdr:row>
      <xdr:rowOff>151765</xdr:rowOff>
    </xdr:to>
    <xdr:sp macro="" textlink="">
      <xdr:nvSpPr>
        <xdr:cNvPr id="301" name="フローチャート: 判断 300"/>
        <xdr:cNvSpPr/>
      </xdr:nvSpPr>
      <xdr:spPr>
        <a:xfrm>
          <a:off x="1968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21590</xdr:rowOff>
    </xdr:from>
    <xdr:to xmlns:xdr="http://schemas.openxmlformats.org/drawingml/2006/spreadsheetDrawing">
      <xdr:col>6</xdr:col>
      <xdr:colOff>38100</xdr:colOff>
      <xdr:row>81</xdr:row>
      <xdr:rowOff>123190</xdr:rowOff>
    </xdr:to>
    <xdr:sp macro="" textlink="">
      <xdr:nvSpPr>
        <xdr:cNvPr id="302" name="フローチャート: 判断 301"/>
        <xdr:cNvSpPr/>
      </xdr:nvSpPr>
      <xdr:spPr>
        <a:xfrm>
          <a:off x="1079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82550</xdr:rowOff>
    </xdr:from>
    <xdr:to xmlns:xdr="http://schemas.openxmlformats.org/drawingml/2006/spreadsheetDrawing">
      <xdr:col>24</xdr:col>
      <xdr:colOff>114300</xdr:colOff>
      <xdr:row>83</xdr:row>
      <xdr:rowOff>12700</xdr:rowOff>
    </xdr:to>
    <xdr:sp macro="" textlink="">
      <xdr:nvSpPr>
        <xdr:cNvPr id="308" name="楕円 307"/>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60960</xdr:rowOff>
    </xdr:from>
    <xdr:ext cx="405130" cy="259080"/>
    <xdr:sp macro="" textlink="">
      <xdr:nvSpPr>
        <xdr:cNvPr id="309" name="【福祉施設】&#10;有形固定資産減価償却率該当値テキスト"/>
        <xdr:cNvSpPr txBox="1"/>
      </xdr:nvSpPr>
      <xdr:spPr>
        <a:xfrm>
          <a:off x="4673600"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44450</xdr:rowOff>
    </xdr:from>
    <xdr:to xmlns:xdr="http://schemas.openxmlformats.org/drawingml/2006/spreadsheetDrawing">
      <xdr:col>20</xdr:col>
      <xdr:colOff>38100</xdr:colOff>
      <xdr:row>82</xdr:row>
      <xdr:rowOff>146050</xdr:rowOff>
    </xdr:to>
    <xdr:sp macro="" textlink="">
      <xdr:nvSpPr>
        <xdr:cNvPr id="310" name="楕円 309"/>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95250</xdr:rowOff>
    </xdr:from>
    <xdr:to xmlns:xdr="http://schemas.openxmlformats.org/drawingml/2006/spreadsheetDrawing">
      <xdr:col>24</xdr:col>
      <xdr:colOff>63500</xdr:colOff>
      <xdr:row>82</xdr:row>
      <xdr:rowOff>133350</xdr:rowOff>
    </xdr:to>
    <xdr:cxnSp macro="">
      <xdr:nvCxnSpPr>
        <xdr:cNvPr id="311" name="直線コネクタ 310"/>
        <xdr:cNvCxnSpPr/>
      </xdr:nvCxnSpPr>
      <xdr:spPr>
        <a:xfrm>
          <a:off x="3797300" y="141541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4445</xdr:rowOff>
    </xdr:from>
    <xdr:to xmlns:xdr="http://schemas.openxmlformats.org/drawingml/2006/spreadsheetDrawing">
      <xdr:col>15</xdr:col>
      <xdr:colOff>101600</xdr:colOff>
      <xdr:row>82</xdr:row>
      <xdr:rowOff>106045</xdr:rowOff>
    </xdr:to>
    <xdr:sp macro="" textlink="">
      <xdr:nvSpPr>
        <xdr:cNvPr id="312" name="楕円 311"/>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55245</xdr:rowOff>
    </xdr:from>
    <xdr:to xmlns:xdr="http://schemas.openxmlformats.org/drawingml/2006/spreadsheetDrawing">
      <xdr:col>19</xdr:col>
      <xdr:colOff>177800</xdr:colOff>
      <xdr:row>82</xdr:row>
      <xdr:rowOff>95250</xdr:rowOff>
    </xdr:to>
    <xdr:cxnSp macro="">
      <xdr:nvCxnSpPr>
        <xdr:cNvPr id="313" name="直線コネクタ 312"/>
        <xdr:cNvCxnSpPr/>
      </xdr:nvCxnSpPr>
      <xdr:spPr>
        <a:xfrm>
          <a:off x="2908300" y="141141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137795</xdr:rowOff>
    </xdr:from>
    <xdr:to xmlns:xdr="http://schemas.openxmlformats.org/drawingml/2006/spreadsheetDrawing">
      <xdr:col>10</xdr:col>
      <xdr:colOff>165100</xdr:colOff>
      <xdr:row>82</xdr:row>
      <xdr:rowOff>67945</xdr:rowOff>
    </xdr:to>
    <xdr:sp macro="" textlink="">
      <xdr:nvSpPr>
        <xdr:cNvPr id="314" name="楕円 313"/>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17780</xdr:rowOff>
    </xdr:from>
    <xdr:to xmlns:xdr="http://schemas.openxmlformats.org/drawingml/2006/spreadsheetDrawing">
      <xdr:col>15</xdr:col>
      <xdr:colOff>50800</xdr:colOff>
      <xdr:row>82</xdr:row>
      <xdr:rowOff>55245</xdr:rowOff>
    </xdr:to>
    <xdr:cxnSp macro="">
      <xdr:nvCxnSpPr>
        <xdr:cNvPr id="315" name="直線コネクタ 314"/>
        <xdr:cNvCxnSpPr/>
      </xdr:nvCxnSpPr>
      <xdr:spPr>
        <a:xfrm>
          <a:off x="2019300" y="14076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29845</xdr:rowOff>
    </xdr:to>
    <xdr:sp macro="" textlink="">
      <xdr:nvSpPr>
        <xdr:cNvPr id="316" name="楕円 315"/>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150495</xdr:rowOff>
    </xdr:from>
    <xdr:to xmlns:xdr="http://schemas.openxmlformats.org/drawingml/2006/spreadsheetDrawing">
      <xdr:col>10</xdr:col>
      <xdr:colOff>114300</xdr:colOff>
      <xdr:row>82</xdr:row>
      <xdr:rowOff>17780</xdr:rowOff>
    </xdr:to>
    <xdr:cxnSp macro="">
      <xdr:nvCxnSpPr>
        <xdr:cNvPr id="317" name="直線コネクタ 316"/>
        <xdr:cNvCxnSpPr/>
      </xdr:nvCxnSpPr>
      <xdr:spPr>
        <a:xfrm>
          <a:off x="1130300" y="140379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80645</xdr:rowOff>
    </xdr:from>
    <xdr:ext cx="405130" cy="259080"/>
    <xdr:sp macro="" textlink="">
      <xdr:nvSpPr>
        <xdr:cNvPr id="318" name="n_1aveValue【福祉施設】&#10;有形固定資産減価償却率"/>
        <xdr:cNvSpPr txBox="1"/>
      </xdr:nvSpPr>
      <xdr:spPr>
        <a:xfrm>
          <a:off x="3582035"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27305</xdr:rowOff>
    </xdr:from>
    <xdr:ext cx="402590" cy="259080"/>
    <xdr:sp macro="" textlink="">
      <xdr:nvSpPr>
        <xdr:cNvPr id="319" name="n_2aveValue【福祉施設】&#10;有形固定資産減価償却率"/>
        <xdr:cNvSpPr txBox="1"/>
      </xdr:nvSpPr>
      <xdr:spPr>
        <a:xfrm>
          <a:off x="2705735" y="1374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168275</xdr:rowOff>
    </xdr:from>
    <xdr:ext cx="402590" cy="256540"/>
    <xdr:sp macro="" textlink="">
      <xdr:nvSpPr>
        <xdr:cNvPr id="320" name="n_3aveValue【福祉施設】&#10;有形固定資産減価償却率"/>
        <xdr:cNvSpPr txBox="1"/>
      </xdr:nvSpPr>
      <xdr:spPr>
        <a:xfrm>
          <a:off x="1816735" y="137128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139700</xdr:rowOff>
    </xdr:from>
    <xdr:ext cx="402590" cy="259080"/>
    <xdr:sp macro="" textlink="">
      <xdr:nvSpPr>
        <xdr:cNvPr id="321" name="n_4aveValue【福祉施設】&#10;有形固定資産減価償却率"/>
        <xdr:cNvSpPr txBox="1"/>
      </xdr:nvSpPr>
      <xdr:spPr>
        <a:xfrm>
          <a:off x="927735" y="13684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137160</xdr:rowOff>
    </xdr:from>
    <xdr:ext cx="405130" cy="259080"/>
    <xdr:sp macro="" textlink="">
      <xdr:nvSpPr>
        <xdr:cNvPr id="322" name="n_1mainValue【福祉施設】&#10;有形固定資産減価償却率"/>
        <xdr:cNvSpPr txBox="1"/>
      </xdr:nvSpPr>
      <xdr:spPr>
        <a:xfrm>
          <a:off x="3582035"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97790</xdr:rowOff>
    </xdr:from>
    <xdr:ext cx="402590" cy="256540"/>
    <xdr:sp macro="" textlink="">
      <xdr:nvSpPr>
        <xdr:cNvPr id="323" name="n_2mainValue【福祉施設】&#10;有形固定資産減価償却率"/>
        <xdr:cNvSpPr txBox="1"/>
      </xdr:nvSpPr>
      <xdr:spPr>
        <a:xfrm>
          <a:off x="2705735" y="14156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59055</xdr:rowOff>
    </xdr:from>
    <xdr:ext cx="402590" cy="259080"/>
    <xdr:sp macro="" textlink="">
      <xdr:nvSpPr>
        <xdr:cNvPr id="324" name="n_3mainValue【福祉施設】&#10;有形固定資産減価償却率"/>
        <xdr:cNvSpPr txBox="1"/>
      </xdr:nvSpPr>
      <xdr:spPr>
        <a:xfrm>
          <a:off x="181673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20955</xdr:rowOff>
    </xdr:from>
    <xdr:ext cx="402590" cy="256540"/>
    <xdr:sp macro="" textlink="">
      <xdr:nvSpPr>
        <xdr:cNvPr id="325" name="n_4mainValue【福祉施設】&#10;有形固定資産減価償却率"/>
        <xdr:cNvSpPr txBox="1"/>
      </xdr:nvSpPr>
      <xdr:spPr>
        <a:xfrm>
          <a:off x="927735" y="140798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4" name="テキスト ボックス 333"/>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6" name="直線コネクタ 33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337" name="テキスト ボックス 336"/>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8" name="直線コネクタ 33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339" name="テキスト ボックス 338"/>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40" name="直線コネクタ 33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341" name="テキスト ボックス 340"/>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2" name="直線コネクタ 34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343" name="テキスト ボックス 342"/>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4" name="直線コネクタ 34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345" name="テキスト ボックス 344"/>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6" name="直線コネクタ 34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347" name="テキスト ボックス 346"/>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8" name="直線コネクタ 3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9" name="テキスト ボックス 34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150495</xdr:rowOff>
    </xdr:from>
    <xdr:to xmlns:xdr="http://schemas.openxmlformats.org/drawingml/2006/spreadsheetDrawing">
      <xdr:col>54</xdr:col>
      <xdr:colOff>189865</xdr:colOff>
      <xdr:row>86</xdr:row>
      <xdr:rowOff>113030</xdr:rowOff>
    </xdr:to>
    <xdr:cxnSp macro="">
      <xdr:nvCxnSpPr>
        <xdr:cNvPr id="351" name="直線コネクタ 350"/>
        <xdr:cNvCxnSpPr/>
      </xdr:nvCxnSpPr>
      <xdr:spPr>
        <a:xfrm flipV="1">
          <a:off x="10476865" y="133521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116840</xdr:rowOff>
    </xdr:from>
    <xdr:ext cx="469900" cy="259080"/>
    <xdr:sp macro="" textlink="">
      <xdr:nvSpPr>
        <xdr:cNvPr id="352" name="【福祉施設】&#10;一人当たり面積最小値テキスト"/>
        <xdr:cNvSpPr txBox="1"/>
      </xdr:nvSpPr>
      <xdr:spPr>
        <a:xfrm>
          <a:off x="1051560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113030</xdr:rowOff>
    </xdr:from>
    <xdr:to xmlns:xdr="http://schemas.openxmlformats.org/drawingml/2006/spreadsheetDrawing">
      <xdr:col>55</xdr:col>
      <xdr:colOff>88900</xdr:colOff>
      <xdr:row>86</xdr:row>
      <xdr:rowOff>113030</xdr:rowOff>
    </xdr:to>
    <xdr:cxnSp macro="">
      <xdr:nvCxnSpPr>
        <xdr:cNvPr id="353" name="直線コネクタ 352"/>
        <xdr:cNvCxnSpPr/>
      </xdr:nvCxnSpPr>
      <xdr:spPr>
        <a:xfrm>
          <a:off x="10388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97790</xdr:rowOff>
    </xdr:from>
    <xdr:ext cx="469900" cy="256540"/>
    <xdr:sp macro="" textlink="">
      <xdr:nvSpPr>
        <xdr:cNvPr id="354" name="【福祉施設】&#10;一人当たり面積最大値テキスト"/>
        <xdr:cNvSpPr txBox="1"/>
      </xdr:nvSpPr>
      <xdr:spPr>
        <a:xfrm>
          <a:off x="10515600" y="1312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150495</xdr:rowOff>
    </xdr:from>
    <xdr:to xmlns:xdr="http://schemas.openxmlformats.org/drawingml/2006/spreadsheetDrawing">
      <xdr:col>55</xdr:col>
      <xdr:colOff>88900</xdr:colOff>
      <xdr:row>77</xdr:row>
      <xdr:rowOff>150495</xdr:rowOff>
    </xdr:to>
    <xdr:cxnSp macro="">
      <xdr:nvCxnSpPr>
        <xdr:cNvPr id="355" name="直線コネクタ 354"/>
        <xdr:cNvCxnSpPr/>
      </xdr:nvCxnSpPr>
      <xdr:spPr>
        <a:xfrm>
          <a:off x="10388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170180</xdr:rowOff>
    </xdr:from>
    <xdr:ext cx="469900" cy="259080"/>
    <xdr:sp macro="" textlink="">
      <xdr:nvSpPr>
        <xdr:cNvPr id="356" name="【福祉施設】&#10;一人当たり面積平均値テキスト"/>
        <xdr:cNvSpPr txBox="1"/>
      </xdr:nvSpPr>
      <xdr:spPr>
        <a:xfrm>
          <a:off x="10515600" y="1405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147320</xdr:rowOff>
    </xdr:from>
    <xdr:to xmlns:xdr="http://schemas.openxmlformats.org/drawingml/2006/spreadsheetDrawing">
      <xdr:col>55</xdr:col>
      <xdr:colOff>50800</xdr:colOff>
      <xdr:row>83</xdr:row>
      <xdr:rowOff>77470</xdr:rowOff>
    </xdr:to>
    <xdr:sp macro="" textlink="">
      <xdr:nvSpPr>
        <xdr:cNvPr id="357" name="フローチャート: 判断 3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150495</xdr:rowOff>
    </xdr:from>
    <xdr:to xmlns:xdr="http://schemas.openxmlformats.org/drawingml/2006/spreadsheetDrawing">
      <xdr:col>50</xdr:col>
      <xdr:colOff>165100</xdr:colOff>
      <xdr:row>83</xdr:row>
      <xdr:rowOff>80645</xdr:rowOff>
    </xdr:to>
    <xdr:sp macro="" textlink="">
      <xdr:nvSpPr>
        <xdr:cNvPr id="358" name="フローチャート: 判断 357"/>
        <xdr:cNvSpPr/>
      </xdr:nvSpPr>
      <xdr:spPr>
        <a:xfrm>
          <a:off x="9588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38100</xdr:rowOff>
    </xdr:from>
    <xdr:to xmlns:xdr="http://schemas.openxmlformats.org/drawingml/2006/spreadsheetDrawing">
      <xdr:col>46</xdr:col>
      <xdr:colOff>38100</xdr:colOff>
      <xdr:row>83</xdr:row>
      <xdr:rowOff>139700</xdr:rowOff>
    </xdr:to>
    <xdr:sp macro="" textlink="">
      <xdr:nvSpPr>
        <xdr:cNvPr id="359" name="フローチャート: 判断 358"/>
        <xdr:cNvSpPr/>
      </xdr:nvSpPr>
      <xdr:spPr>
        <a:xfrm>
          <a:off x="8699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170180</xdr:rowOff>
    </xdr:from>
    <xdr:to xmlns:xdr="http://schemas.openxmlformats.org/drawingml/2006/spreadsheetDrawing">
      <xdr:col>41</xdr:col>
      <xdr:colOff>101600</xdr:colOff>
      <xdr:row>83</xdr:row>
      <xdr:rowOff>100330</xdr:rowOff>
    </xdr:to>
    <xdr:sp macro="" textlink="">
      <xdr:nvSpPr>
        <xdr:cNvPr id="360" name="フローチャート: 判断 35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12065</xdr:rowOff>
    </xdr:from>
    <xdr:to xmlns:xdr="http://schemas.openxmlformats.org/drawingml/2006/spreadsheetDrawing">
      <xdr:col>36</xdr:col>
      <xdr:colOff>165100</xdr:colOff>
      <xdr:row>83</xdr:row>
      <xdr:rowOff>113665</xdr:rowOff>
    </xdr:to>
    <xdr:sp macro="" textlink="">
      <xdr:nvSpPr>
        <xdr:cNvPr id="361" name="フローチャート: 判断 360"/>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2" name="テキスト ボックス 36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3" name="テキスト ボックス 36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4" name="テキスト ボックス 36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5" name="テキスト ボックス 36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6" name="テキスト ボックス 36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64135</xdr:rowOff>
    </xdr:from>
    <xdr:to xmlns:xdr="http://schemas.openxmlformats.org/drawingml/2006/spreadsheetDrawing">
      <xdr:col>55</xdr:col>
      <xdr:colOff>50800</xdr:colOff>
      <xdr:row>83</xdr:row>
      <xdr:rowOff>166370</xdr:rowOff>
    </xdr:to>
    <xdr:sp macro="" textlink="">
      <xdr:nvSpPr>
        <xdr:cNvPr id="367" name="楕円 366"/>
        <xdr:cNvSpPr/>
      </xdr:nvSpPr>
      <xdr:spPr>
        <a:xfrm>
          <a:off x="10426700" y="14294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42545</xdr:rowOff>
    </xdr:from>
    <xdr:ext cx="469900" cy="256540"/>
    <xdr:sp macro="" textlink="">
      <xdr:nvSpPr>
        <xdr:cNvPr id="368" name="【福祉施設】&#10;一人当たり面積該当値テキスト"/>
        <xdr:cNvSpPr txBox="1"/>
      </xdr:nvSpPr>
      <xdr:spPr>
        <a:xfrm>
          <a:off x="10515600" y="142728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70485</xdr:rowOff>
    </xdr:from>
    <xdr:to xmlns:xdr="http://schemas.openxmlformats.org/drawingml/2006/spreadsheetDrawing">
      <xdr:col>50</xdr:col>
      <xdr:colOff>165100</xdr:colOff>
      <xdr:row>84</xdr:row>
      <xdr:rowOff>635</xdr:rowOff>
    </xdr:to>
    <xdr:sp macro="" textlink="">
      <xdr:nvSpPr>
        <xdr:cNvPr id="369" name="楕円 368"/>
        <xdr:cNvSpPr/>
      </xdr:nvSpPr>
      <xdr:spPr>
        <a:xfrm>
          <a:off x="9588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114935</xdr:rowOff>
    </xdr:from>
    <xdr:to xmlns:xdr="http://schemas.openxmlformats.org/drawingml/2006/spreadsheetDrawing">
      <xdr:col>55</xdr:col>
      <xdr:colOff>0</xdr:colOff>
      <xdr:row>83</xdr:row>
      <xdr:rowOff>121285</xdr:rowOff>
    </xdr:to>
    <xdr:cxnSp macro="">
      <xdr:nvCxnSpPr>
        <xdr:cNvPr id="370" name="直線コネクタ 369"/>
        <xdr:cNvCxnSpPr/>
      </xdr:nvCxnSpPr>
      <xdr:spPr>
        <a:xfrm flipV="1">
          <a:off x="9639300" y="143452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73660</xdr:rowOff>
    </xdr:from>
    <xdr:to xmlns:xdr="http://schemas.openxmlformats.org/drawingml/2006/spreadsheetDrawing">
      <xdr:col>46</xdr:col>
      <xdr:colOff>38100</xdr:colOff>
      <xdr:row>84</xdr:row>
      <xdr:rowOff>3810</xdr:rowOff>
    </xdr:to>
    <xdr:sp macro="" textlink="">
      <xdr:nvSpPr>
        <xdr:cNvPr id="371" name="楕円 370"/>
        <xdr:cNvSpPr/>
      </xdr:nvSpPr>
      <xdr:spPr>
        <a:xfrm>
          <a:off x="8699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121285</xdr:rowOff>
    </xdr:from>
    <xdr:to xmlns:xdr="http://schemas.openxmlformats.org/drawingml/2006/spreadsheetDrawing">
      <xdr:col>50</xdr:col>
      <xdr:colOff>114300</xdr:colOff>
      <xdr:row>83</xdr:row>
      <xdr:rowOff>124460</xdr:rowOff>
    </xdr:to>
    <xdr:cxnSp macro="">
      <xdr:nvCxnSpPr>
        <xdr:cNvPr id="372" name="直線コネクタ 371"/>
        <xdr:cNvCxnSpPr/>
      </xdr:nvCxnSpPr>
      <xdr:spPr>
        <a:xfrm flipV="1">
          <a:off x="8750300" y="14351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73660</xdr:rowOff>
    </xdr:from>
    <xdr:to xmlns:xdr="http://schemas.openxmlformats.org/drawingml/2006/spreadsheetDrawing">
      <xdr:col>41</xdr:col>
      <xdr:colOff>101600</xdr:colOff>
      <xdr:row>84</xdr:row>
      <xdr:rowOff>3810</xdr:rowOff>
    </xdr:to>
    <xdr:sp macro="" textlink="">
      <xdr:nvSpPr>
        <xdr:cNvPr id="373" name="楕円 372"/>
        <xdr:cNvSpPr/>
      </xdr:nvSpPr>
      <xdr:spPr>
        <a:xfrm>
          <a:off x="7810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124460</xdr:rowOff>
    </xdr:from>
    <xdr:to xmlns:xdr="http://schemas.openxmlformats.org/drawingml/2006/spreadsheetDrawing">
      <xdr:col>45</xdr:col>
      <xdr:colOff>177800</xdr:colOff>
      <xdr:row>83</xdr:row>
      <xdr:rowOff>124460</xdr:rowOff>
    </xdr:to>
    <xdr:cxnSp macro="">
      <xdr:nvCxnSpPr>
        <xdr:cNvPr id="374" name="直線コネクタ 373"/>
        <xdr:cNvCxnSpPr/>
      </xdr:nvCxnSpPr>
      <xdr:spPr>
        <a:xfrm>
          <a:off x="7861300" y="14354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76835</xdr:rowOff>
    </xdr:from>
    <xdr:to xmlns:xdr="http://schemas.openxmlformats.org/drawingml/2006/spreadsheetDrawing">
      <xdr:col>36</xdr:col>
      <xdr:colOff>165100</xdr:colOff>
      <xdr:row>84</xdr:row>
      <xdr:rowOff>6985</xdr:rowOff>
    </xdr:to>
    <xdr:sp macro="" textlink="">
      <xdr:nvSpPr>
        <xdr:cNvPr id="375" name="楕円 374"/>
        <xdr:cNvSpPr/>
      </xdr:nvSpPr>
      <xdr:spPr>
        <a:xfrm>
          <a:off x="6921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124460</xdr:rowOff>
    </xdr:from>
    <xdr:to xmlns:xdr="http://schemas.openxmlformats.org/drawingml/2006/spreadsheetDrawing">
      <xdr:col>41</xdr:col>
      <xdr:colOff>50800</xdr:colOff>
      <xdr:row>83</xdr:row>
      <xdr:rowOff>127635</xdr:rowOff>
    </xdr:to>
    <xdr:cxnSp macro="">
      <xdr:nvCxnSpPr>
        <xdr:cNvPr id="376" name="直線コネクタ 375"/>
        <xdr:cNvCxnSpPr/>
      </xdr:nvCxnSpPr>
      <xdr:spPr>
        <a:xfrm flipV="1">
          <a:off x="6972300" y="14354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97790</xdr:rowOff>
    </xdr:from>
    <xdr:ext cx="469900" cy="256540"/>
    <xdr:sp macro="" textlink="">
      <xdr:nvSpPr>
        <xdr:cNvPr id="377" name="n_1aveValue【福祉施設】&#10;一人当たり面積"/>
        <xdr:cNvSpPr txBox="1"/>
      </xdr:nvSpPr>
      <xdr:spPr>
        <a:xfrm>
          <a:off x="9391650" y="13985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156210</xdr:rowOff>
    </xdr:from>
    <xdr:ext cx="467360" cy="256540"/>
    <xdr:sp macro="" textlink="">
      <xdr:nvSpPr>
        <xdr:cNvPr id="378" name="n_2aveValue【福祉施設】&#10;一人当たり面積"/>
        <xdr:cNvSpPr txBox="1"/>
      </xdr:nvSpPr>
      <xdr:spPr>
        <a:xfrm>
          <a:off x="8515350" y="14043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116840</xdr:rowOff>
    </xdr:from>
    <xdr:ext cx="467360" cy="259080"/>
    <xdr:sp macro="" textlink="">
      <xdr:nvSpPr>
        <xdr:cNvPr id="379" name="n_3aveValue【福祉施設】&#10;一人当たり面積"/>
        <xdr:cNvSpPr txBox="1"/>
      </xdr:nvSpPr>
      <xdr:spPr>
        <a:xfrm>
          <a:off x="7626350" y="14004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130175</xdr:rowOff>
    </xdr:from>
    <xdr:ext cx="467360" cy="259080"/>
    <xdr:sp macro="" textlink="">
      <xdr:nvSpPr>
        <xdr:cNvPr id="380" name="n_4aveValue【福祉施設】&#10;一人当たり面積"/>
        <xdr:cNvSpPr txBox="1"/>
      </xdr:nvSpPr>
      <xdr:spPr>
        <a:xfrm>
          <a:off x="6737350" y="14017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163195</xdr:rowOff>
    </xdr:from>
    <xdr:ext cx="469900" cy="259080"/>
    <xdr:sp macro="" textlink="">
      <xdr:nvSpPr>
        <xdr:cNvPr id="381" name="n_1mainValue【福祉施設】&#10;一人当たり面積"/>
        <xdr:cNvSpPr txBox="1"/>
      </xdr:nvSpPr>
      <xdr:spPr>
        <a:xfrm>
          <a:off x="9391650" y="14393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166370</xdr:rowOff>
    </xdr:from>
    <xdr:ext cx="467360" cy="256540"/>
    <xdr:sp macro="" textlink="">
      <xdr:nvSpPr>
        <xdr:cNvPr id="382" name="n_2mainValue【福祉施設】&#10;一人当たり面積"/>
        <xdr:cNvSpPr txBox="1"/>
      </xdr:nvSpPr>
      <xdr:spPr>
        <a:xfrm>
          <a:off x="8515350" y="14396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166370</xdr:rowOff>
    </xdr:from>
    <xdr:ext cx="467360" cy="256540"/>
    <xdr:sp macro="" textlink="">
      <xdr:nvSpPr>
        <xdr:cNvPr id="383" name="n_3mainValue【福祉施設】&#10;一人当たり面積"/>
        <xdr:cNvSpPr txBox="1"/>
      </xdr:nvSpPr>
      <xdr:spPr>
        <a:xfrm>
          <a:off x="7626350" y="14396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169545</xdr:rowOff>
    </xdr:from>
    <xdr:ext cx="467360" cy="256540"/>
    <xdr:sp macro="" textlink="">
      <xdr:nvSpPr>
        <xdr:cNvPr id="384" name="n_4mainValue【福祉施設】&#10;一人当たり面積"/>
        <xdr:cNvSpPr txBox="1"/>
      </xdr:nvSpPr>
      <xdr:spPr>
        <a:xfrm>
          <a:off x="6737350" y="14399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93" name="テキスト ボックス 39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4" name="直線コネクタ 39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95" name="テキスト ボックス 394"/>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6" name="直線コネクタ 39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820" cy="256540"/>
    <xdr:sp macro="" textlink="">
      <xdr:nvSpPr>
        <xdr:cNvPr id="397" name="テキスト ボックス 396"/>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8" name="直線コネクタ 39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9" name="テキスト ボックス 39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400" name="直線コネクタ 39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401" name="テキスト ボックス 400"/>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402" name="直線コネクタ 40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403" name="テキスト ボックス 40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4" name="直線コネクタ 40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5" name="テキスト ボックス 40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6" name="直線コネクタ 40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6550" cy="256540"/>
    <xdr:sp macro="" textlink="">
      <xdr:nvSpPr>
        <xdr:cNvPr id="407" name="テキスト ボックス 406"/>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8" name="直線コネクタ 40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17780</xdr:rowOff>
    </xdr:from>
    <xdr:to xmlns:xdr="http://schemas.openxmlformats.org/drawingml/2006/spreadsheetDrawing">
      <xdr:col>24</xdr:col>
      <xdr:colOff>62865</xdr:colOff>
      <xdr:row>108</xdr:row>
      <xdr:rowOff>30480</xdr:rowOff>
    </xdr:to>
    <xdr:cxnSp macro="">
      <xdr:nvCxnSpPr>
        <xdr:cNvPr id="410" name="直線コネクタ 409"/>
        <xdr:cNvCxnSpPr/>
      </xdr:nvCxnSpPr>
      <xdr:spPr>
        <a:xfrm flipV="1">
          <a:off x="4634865" y="1716278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34290</xdr:rowOff>
    </xdr:from>
    <xdr:ext cx="405130" cy="259080"/>
    <xdr:sp macro="" textlink="">
      <xdr:nvSpPr>
        <xdr:cNvPr id="411" name="【市民会館】&#10;有形固定資産減価償却率最小値テキスト"/>
        <xdr:cNvSpPr txBox="1"/>
      </xdr:nvSpPr>
      <xdr:spPr>
        <a:xfrm>
          <a:off x="4673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30480</xdr:rowOff>
    </xdr:from>
    <xdr:to xmlns:xdr="http://schemas.openxmlformats.org/drawingml/2006/spreadsheetDrawing">
      <xdr:col>24</xdr:col>
      <xdr:colOff>152400</xdr:colOff>
      <xdr:row>108</xdr:row>
      <xdr:rowOff>30480</xdr:rowOff>
    </xdr:to>
    <xdr:cxnSp macro="">
      <xdr:nvCxnSpPr>
        <xdr:cNvPr id="412" name="直線コネクタ 411"/>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135255</xdr:rowOff>
    </xdr:from>
    <xdr:ext cx="340360" cy="256540"/>
    <xdr:sp macro="" textlink="">
      <xdr:nvSpPr>
        <xdr:cNvPr id="413" name="【市民会館】&#10;有形固定資産減価償却率最大値テキスト"/>
        <xdr:cNvSpPr txBox="1"/>
      </xdr:nvSpPr>
      <xdr:spPr>
        <a:xfrm>
          <a:off x="4673600" y="169373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17780</xdr:rowOff>
    </xdr:from>
    <xdr:to xmlns:xdr="http://schemas.openxmlformats.org/drawingml/2006/spreadsheetDrawing">
      <xdr:col>24</xdr:col>
      <xdr:colOff>152400</xdr:colOff>
      <xdr:row>100</xdr:row>
      <xdr:rowOff>17780</xdr:rowOff>
    </xdr:to>
    <xdr:cxnSp macro="">
      <xdr:nvCxnSpPr>
        <xdr:cNvPr id="414" name="直線コネクタ 413"/>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59690</xdr:rowOff>
    </xdr:from>
    <xdr:ext cx="405130" cy="259080"/>
    <xdr:sp macro="" textlink="">
      <xdr:nvSpPr>
        <xdr:cNvPr id="415" name="【市民会館】&#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36830</xdr:rowOff>
    </xdr:from>
    <xdr:to xmlns:xdr="http://schemas.openxmlformats.org/drawingml/2006/spreadsheetDrawing">
      <xdr:col>24</xdr:col>
      <xdr:colOff>114300</xdr:colOff>
      <xdr:row>104</xdr:row>
      <xdr:rowOff>138430</xdr:rowOff>
    </xdr:to>
    <xdr:sp macro="" textlink="">
      <xdr:nvSpPr>
        <xdr:cNvPr id="416" name="フローチャート: 判断 4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63500</xdr:rowOff>
    </xdr:from>
    <xdr:to xmlns:xdr="http://schemas.openxmlformats.org/drawingml/2006/spreadsheetDrawing">
      <xdr:col>20</xdr:col>
      <xdr:colOff>38100</xdr:colOff>
      <xdr:row>104</xdr:row>
      <xdr:rowOff>164465</xdr:rowOff>
    </xdr:to>
    <xdr:sp macro="" textlink="">
      <xdr:nvSpPr>
        <xdr:cNvPr id="417" name="フローチャート: 判断 416"/>
        <xdr:cNvSpPr/>
      </xdr:nvSpPr>
      <xdr:spPr>
        <a:xfrm>
          <a:off x="3746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46355</xdr:rowOff>
    </xdr:from>
    <xdr:to xmlns:xdr="http://schemas.openxmlformats.org/drawingml/2006/spreadsheetDrawing">
      <xdr:col>15</xdr:col>
      <xdr:colOff>101600</xdr:colOff>
      <xdr:row>104</xdr:row>
      <xdr:rowOff>147955</xdr:rowOff>
    </xdr:to>
    <xdr:sp macro="" textlink="">
      <xdr:nvSpPr>
        <xdr:cNvPr id="418" name="フローチャート: 判断 417"/>
        <xdr:cNvSpPr/>
      </xdr:nvSpPr>
      <xdr:spPr>
        <a:xfrm>
          <a:off x="2857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4445</xdr:rowOff>
    </xdr:from>
    <xdr:to xmlns:xdr="http://schemas.openxmlformats.org/drawingml/2006/spreadsheetDrawing">
      <xdr:col>10</xdr:col>
      <xdr:colOff>165100</xdr:colOff>
      <xdr:row>104</xdr:row>
      <xdr:rowOff>106045</xdr:rowOff>
    </xdr:to>
    <xdr:sp macro="" textlink="">
      <xdr:nvSpPr>
        <xdr:cNvPr id="419" name="フローチャート: 判断 418"/>
        <xdr:cNvSpPr/>
      </xdr:nvSpPr>
      <xdr:spPr>
        <a:xfrm>
          <a:off x="1968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132080</xdr:rowOff>
    </xdr:from>
    <xdr:to xmlns:xdr="http://schemas.openxmlformats.org/drawingml/2006/spreadsheetDrawing">
      <xdr:col>6</xdr:col>
      <xdr:colOff>38100</xdr:colOff>
      <xdr:row>104</xdr:row>
      <xdr:rowOff>61595</xdr:rowOff>
    </xdr:to>
    <xdr:sp macro="" textlink="">
      <xdr:nvSpPr>
        <xdr:cNvPr id="420" name="フローチャート: 判断 419"/>
        <xdr:cNvSpPr/>
      </xdr:nvSpPr>
      <xdr:spPr>
        <a:xfrm>
          <a:off x="1079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21" name="テキスト ボックス 42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22" name="テキスト ボックス 42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3" name="テキスト ボックス 42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4" name="テキスト ボックス 42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5" name="テキスト ボックス 42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168910</xdr:rowOff>
    </xdr:from>
    <xdr:to xmlns:xdr="http://schemas.openxmlformats.org/drawingml/2006/spreadsheetDrawing">
      <xdr:col>24</xdr:col>
      <xdr:colOff>114300</xdr:colOff>
      <xdr:row>105</xdr:row>
      <xdr:rowOff>99060</xdr:rowOff>
    </xdr:to>
    <xdr:sp macro="" textlink="">
      <xdr:nvSpPr>
        <xdr:cNvPr id="426" name="楕円 425"/>
        <xdr:cNvSpPr/>
      </xdr:nvSpPr>
      <xdr:spPr>
        <a:xfrm>
          <a:off x="4584700" y="17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147320</xdr:rowOff>
    </xdr:from>
    <xdr:ext cx="405130" cy="259080"/>
    <xdr:sp macro="" textlink="">
      <xdr:nvSpPr>
        <xdr:cNvPr id="427" name="【市民会館】&#10;有形固定資産減価償却率該当値テキスト"/>
        <xdr:cNvSpPr txBox="1"/>
      </xdr:nvSpPr>
      <xdr:spPr>
        <a:xfrm>
          <a:off x="4673600" y="1797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126365</xdr:rowOff>
    </xdr:from>
    <xdr:to xmlns:xdr="http://schemas.openxmlformats.org/drawingml/2006/spreadsheetDrawing">
      <xdr:col>20</xdr:col>
      <xdr:colOff>38100</xdr:colOff>
      <xdr:row>105</xdr:row>
      <xdr:rowOff>56515</xdr:rowOff>
    </xdr:to>
    <xdr:sp macro="" textlink="">
      <xdr:nvSpPr>
        <xdr:cNvPr id="428" name="楕円 427"/>
        <xdr:cNvSpPr/>
      </xdr:nvSpPr>
      <xdr:spPr>
        <a:xfrm>
          <a:off x="3746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6350</xdr:rowOff>
    </xdr:from>
    <xdr:to xmlns:xdr="http://schemas.openxmlformats.org/drawingml/2006/spreadsheetDrawing">
      <xdr:col>24</xdr:col>
      <xdr:colOff>63500</xdr:colOff>
      <xdr:row>105</xdr:row>
      <xdr:rowOff>48260</xdr:rowOff>
    </xdr:to>
    <xdr:cxnSp macro="">
      <xdr:nvCxnSpPr>
        <xdr:cNvPr id="429" name="直線コネクタ 428"/>
        <xdr:cNvCxnSpPr/>
      </xdr:nvCxnSpPr>
      <xdr:spPr>
        <a:xfrm>
          <a:off x="3797300" y="180086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166370</xdr:rowOff>
    </xdr:from>
    <xdr:to xmlns:xdr="http://schemas.openxmlformats.org/drawingml/2006/spreadsheetDrawing">
      <xdr:col>15</xdr:col>
      <xdr:colOff>101600</xdr:colOff>
      <xdr:row>105</xdr:row>
      <xdr:rowOff>95885</xdr:rowOff>
    </xdr:to>
    <xdr:sp macro="" textlink="">
      <xdr:nvSpPr>
        <xdr:cNvPr id="430" name="楕円 429"/>
        <xdr:cNvSpPr/>
      </xdr:nvSpPr>
      <xdr:spPr>
        <a:xfrm>
          <a:off x="2857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6350</xdr:rowOff>
    </xdr:from>
    <xdr:to xmlns:xdr="http://schemas.openxmlformats.org/drawingml/2006/spreadsheetDrawing">
      <xdr:col>19</xdr:col>
      <xdr:colOff>177800</xdr:colOff>
      <xdr:row>105</xdr:row>
      <xdr:rowOff>45085</xdr:rowOff>
    </xdr:to>
    <xdr:cxnSp macro="">
      <xdr:nvCxnSpPr>
        <xdr:cNvPr id="431" name="直線コネクタ 430"/>
        <xdr:cNvCxnSpPr/>
      </xdr:nvCxnSpPr>
      <xdr:spPr>
        <a:xfrm flipV="1">
          <a:off x="2908300" y="180086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130175</xdr:rowOff>
    </xdr:from>
    <xdr:to xmlns:xdr="http://schemas.openxmlformats.org/drawingml/2006/spreadsheetDrawing">
      <xdr:col>10</xdr:col>
      <xdr:colOff>165100</xdr:colOff>
      <xdr:row>105</xdr:row>
      <xdr:rowOff>60325</xdr:rowOff>
    </xdr:to>
    <xdr:sp macro="" textlink="">
      <xdr:nvSpPr>
        <xdr:cNvPr id="432" name="楕円 431"/>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9525</xdr:rowOff>
    </xdr:from>
    <xdr:to xmlns:xdr="http://schemas.openxmlformats.org/drawingml/2006/spreadsheetDrawing">
      <xdr:col>15</xdr:col>
      <xdr:colOff>50800</xdr:colOff>
      <xdr:row>105</xdr:row>
      <xdr:rowOff>45085</xdr:rowOff>
    </xdr:to>
    <xdr:cxnSp macro="">
      <xdr:nvCxnSpPr>
        <xdr:cNvPr id="433" name="直線コネクタ 432"/>
        <xdr:cNvCxnSpPr/>
      </xdr:nvCxnSpPr>
      <xdr:spPr>
        <a:xfrm>
          <a:off x="2019300" y="180117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99060</xdr:rowOff>
    </xdr:from>
    <xdr:to xmlns:xdr="http://schemas.openxmlformats.org/drawingml/2006/spreadsheetDrawing">
      <xdr:col>6</xdr:col>
      <xdr:colOff>38100</xdr:colOff>
      <xdr:row>105</xdr:row>
      <xdr:rowOff>29210</xdr:rowOff>
    </xdr:to>
    <xdr:sp macro="" textlink="">
      <xdr:nvSpPr>
        <xdr:cNvPr id="434" name="楕円 433"/>
        <xdr:cNvSpPr/>
      </xdr:nvSpPr>
      <xdr:spPr>
        <a:xfrm>
          <a:off x="10795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149860</xdr:rowOff>
    </xdr:from>
    <xdr:to xmlns:xdr="http://schemas.openxmlformats.org/drawingml/2006/spreadsheetDrawing">
      <xdr:col>10</xdr:col>
      <xdr:colOff>114300</xdr:colOff>
      <xdr:row>105</xdr:row>
      <xdr:rowOff>9525</xdr:rowOff>
    </xdr:to>
    <xdr:cxnSp macro="">
      <xdr:nvCxnSpPr>
        <xdr:cNvPr id="435" name="直線コネクタ 434"/>
        <xdr:cNvCxnSpPr/>
      </xdr:nvCxnSpPr>
      <xdr:spPr>
        <a:xfrm>
          <a:off x="1130300" y="179806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9525</xdr:rowOff>
    </xdr:from>
    <xdr:ext cx="405130" cy="256540"/>
    <xdr:sp macro="" textlink="">
      <xdr:nvSpPr>
        <xdr:cNvPr id="436" name="n_1aveValue【市民会館】&#10;有形固定資産減価償却率"/>
        <xdr:cNvSpPr txBox="1"/>
      </xdr:nvSpPr>
      <xdr:spPr>
        <a:xfrm>
          <a:off x="3582035" y="17668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164465</xdr:rowOff>
    </xdr:from>
    <xdr:ext cx="402590" cy="259080"/>
    <xdr:sp macro="" textlink="">
      <xdr:nvSpPr>
        <xdr:cNvPr id="437" name="n_2aveValue【市民会館】&#10;有形固定資産減価償却率"/>
        <xdr:cNvSpPr txBox="1"/>
      </xdr:nvSpPr>
      <xdr:spPr>
        <a:xfrm>
          <a:off x="2705735" y="1765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122555</xdr:rowOff>
    </xdr:from>
    <xdr:ext cx="402590" cy="256540"/>
    <xdr:sp macro="" textlink="">
      <xdr:nvSpPr>
        <xdr:cNvPr id="438" name="n_3aveValue【市民会館】&#10;有形固定資産減価償却率"/>
        <xdr:cNvSpPr txBox="1"/>
      </xdr:nvSpPr>
      <xdr:spPr>
        <a:xfrm>
          <a:off x="1816735" y="1761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78105</xdr:rowOff>
    </xdr:from>
    <xdr:ext cx="402590" cy="256540"/>
    <xdr:sp macro="" textlink="">
      <xdr:nvSpPr>
        <xdr:cNvPr id="439" name="n_4aveValue【市民会館】&#10;有形固定資産減価償却率"/>
        <xdr:cNvSpPr txBox="1"/>
      </xdr:nvSpPr>
      <xdr:spPr>
        <a:xfrm>
          <a:off x="927735" y="1756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47625</xdr:rowOff>
    </xdr:from>
    <xdr:ext cx="405130" cy="259080"/>
    <xdr:sp macro="" textlink="">
      <xdr:nvSpPr>
        <xdr:cNvPr id="440" name="n_1mainValue【市民会館】&#10;有形固定資産減価償却率"/>
        <xdr:cNvSpPr txBox="1"/>
      </xdr:nvSpPr>
      <xdr:spPr>
        <a:xfrm>
          <a:off x="3582035" y="1804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86995</xdr:rowOff>
    </xdr:from>
    <xdr:ext cx="402590" cy="256540"/>
    <xdr:sp macro="" textlink="">
      <xdr:nvSpPr>
        <xdr:cNvPr id="441" name="n_2mainValue【市民会館】&#10;有形固定資産減価償却率"/>
        <xdr:cNvSpPr txBox="1"/>
      </xdr:nvSpPr>
      <xdr:spPr>
        <a:xfrm>
          <a:off x="2705735" y="18089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52070</xdr:rowOff>
    </xdr:from>
    <xdr:ext cx="402590" cy="256540"/>
    <xdr:sp macro="" textlink="">
      <xdr:nvSpPr>
        <xdr:cNvPr id="442" name="n_3mainValue【市民会館】&#10;有形固定資産減価償却率"/>
        <xdr:cNvSpPr txBox="1"/>
      </xdr:nvSpPr>
      <xdr:spPr>
        <a:xfrm>
          <a:off x="1816735" y="18054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20320</xdr:rowOff>
    </xdr:from>
    <xdr:ext cx="402590" cy="256540"/>
    <xdr:sp macro="" textlink="">
      <xdr:nvSpPr>
        <xdr:cNvPr id="443" name="n_4mainValue【市民会館】&#10;有形固定資産減価償却率"/>
        <xdr:cNvSpPr txBox="1"/>
      </xdr:nvSpPr>
      <xdr:spPr>
        <a:xfrm>
          <a:off x="927735" y="18022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52" name="テキスト ボックス 45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3" name="直線コネクタ 45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4" name="直線コネクタ 45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820" cy="256540"/>
    <xdr:sp macro="" textlink="">
      <xdr:nvSpPr>
        <xdr:cNvPr id="455" name="テキスト ボックス 454"/>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6" name="直線コネクタ 45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820" cy="259080"/>
    <xdr:sp macro="" textlink="">
      <xdr:nvSpPr>
        <xdr:cNvPr id="457" name="テキスト ボックス 456"/>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8" name="直線コネクタ 45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820" cy="256540"/>
    <xdr:sp macro="" textlink="">
      <xdr:nvSpPr>
        <xdr:cNvPr id="459" name="テキスト ボックス 458"/>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60" name="直線コネクタ 45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820" cy="258445"/>
    <xdr:sp macro="" textlink="">
      <xdr:nvSpPr>
        <xdr:cNvPr id="461" name="テキスト ボックス 460"/>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62" name="直線コネクタ 46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820" cy="259080"/>
    <xdr:sp macro="" textlink="">
      <xdr:nvSpPr>
        <xdr:cNvPr id="463" name="テキスト ボックス 462"/>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4" name="直線コネクタ 46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820" cy="256540"/>
    <xdr:sp macro="" textlink="">
      <xdr:nvSpPr>
        <xdr:cNvPr id="465" name="テキスト ボックス 464"/>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6" name="直線コネクタ 46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67" name="テキスト ボックス 466"/>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99060</xdr:rowOff>
    </xdr:from>
    <xdr:to xmlns:xdr="http://schemas.openxmlformats.org/drawingml/2006/spreadsheetDrawing">
      <xdr:col>54</xdr:col>
      <xdr:colOff>189865</xdr:colOff>
      <xdr:row>108</xdr:row>
      <xdr:rowOff>30480</xdr:rowOff>
    </xdr:to>
    <xdr:cxnSp macro="">
      <xdr:nvCxnSpPr>
        <xdr:cNvPr id="469" name="直線コネクタ 468"/>
        <xdr:cNvCxnSpPr/>
      </xdr:nvCxnSpPr>
      <xdr:spPr>
        <a:xfrm flipV="1">
          <a:off x="10476865" y="172440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34290</xdr:rowOff>
    </xdr:from>
    <xdr:ext cx="469900" cy="259080"/>
    <xdr:sp macro="" textlink="">
      <xdr:nvSpPr>
        <xdr:cNvPr id="470" name="【市民会館】&#10;一人当たり面積最小値テキスト"/>
        <xdr:cNvSpPr txBox="1"/>
      </xdr:nvSpPr>
      <xdr:spPr>
        <a:xfrm>
          <a:off x="10515600" y="1855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30480</xdr:rowOff>
    </xdr:from>
    <xdr:to xmlns:xdr="http://schemas.openxmlformats.org/drawingml/2006/spreadsheetDrawing">
      <xdr:col>55</xdr:col>
      <xdr:colOff>88900</xdr:colOff>
      <xdr:row>108</xdr:row>
      <xdr:rowOff>30480</xdr:rowOff>
    </xdr:to>
    <xdr:cxnSp macro="">
      <xdr:nvCxnSpPr>
        <xdr:cNvPr id="471" name="直線コネクタ 470"/>
        <xdr:cNvCxnSpPr/>
      </xdr:nvCxnSpPr>
      <xdr:spPr>
        <a:xfrm>
          <a:off x="10388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469900" cy="259080"/>
    <xdr:sp macro="" textlink="">
      <xdr:nvSpPr>
        <xdr:cNvPr id="472" name="【市民会館】&#10;一人当たり面積最大値テキスト"/>
        <xdr:cNvSpPr txBox="1"/>
      </xdr:nvSpPr>
      <xdr:spPr>
        <a:xfrm>
          <a:off x="10515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473" name="直線コネクタ 472"/>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10795</xdr:rowOff>
    </xdr:from>
    <xdr:ext cx="469900" cy="258445"/>
    <xdr:sp macro="" textlink="">
      <xdr:nvSpPr>
        <xdr:cNvPr id="474" name="【市民会館】&#10;一人当たり面積平均値テキスト"/>
        <xdr:cNvSpPr txBox="1"/>
      </xdr:nvSpPr>
      <xdr:spPr>
        <a:xfrm>
          <a:off x="10515600" y="17841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159385</xdr:rowOff>
    </xdr:from>
    <xdr:to xmlns:xdr="http://schemas.openxmlformats.org/drawingml/2006/spreadsheetDrawing">
      <xdr:col>55</xdr:col>
      <xdr:colOff>50800</xdr:colOff>
      <xdr:row>105</xdr:row>
      <xdr:rowOff>89535</xdr:rowOff>
    </xdr:to>
    <xdr:sp macro="" textlink="">
      <xdr:nvSpPr>
        <xdr:cNvPr id="475" name="フローチャート: 判断 474"/>
        <xdr:cNvSpPr/>
      </xdr:nvSpPr>
      <xdr:spPr>
        <a:xfrm>
          <a:off x="104267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153035</xdr:rowOff>
    </xdr:from>
    <xdr:to xmlns:xdr="http://schemas.openxmlformats.org/drawingml/2006/spreadsheetDrawing">
      <xdr:col>50</xdr:col>
      <xdr:colOff>165100</xdr:colOff>
      <xdr:row>105</xdr:row>
      <xdr:rowOff>83185</xdr:rowOff>
    </xdr:to>
    <xdr:sp macro="" textlink="">
      <xdr:nvSpPr>
        <xdr:cNvPr id="476" name="フローチャート: 判断 475"/>
        <xdr:cNvSpPr/>
      </xdr:nvSpPr>
      <xdr:spPr>
        <a:xfrm>
          <a:off x="9588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7620</xdr:rowOff>
    </xdr:from>
    <xdr:to xmlns:xdr="http://schemas.openxmlformats.org/drawingml/2006/spreadsheetDrawing">
      <xdr:col>46</xdr:col>
      <xdr:colOff>38100</xdr:colOff>
      <xdr:row>105</xdr:row>
      <xdr:rowOff>109220</xdr:rowOff>
    </xdr:to>
    <xdr:sp macro="" textlink="">
      <xdr:nvSpPr>
        <xdr:cNvPr id="477" name="フローチャート: 判断 476"/>
        <xdr:cNvSpPr/>
      </xdr:nvSpPr>
      <xdr:spPr>
        <a:xfrm>
          <a:off x="8699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146050</xdr:rowOff>
    </xdr:from>
    <xdr:to xmlns:xdr="http://schemas.openxmlformats.org/drawingml/2006/spreadsheetDrawing">
      <xdr:col>41</xdr:col>
      <xdr:colOff>101600</xdr:colOff>
      <xdr:row>105</xdr:row>
      <xdr:rowOff>76200</xdr:rowOff>
    </xdr:to>
    <xdr:sp macro="" textlink="">
      <xdr:nvSpPr>
        <xdr:cNvPr id="478" name="フローチャート: 判断 477"/>
        <xdr:cNvSpPr/>
      </xdr:nvSpPr>
      <xdr:spPr>
        <a:xfrm>
          <a:off x="781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162560</xdr:rowOff>
    </xdr:from>
    <xdr:to xmlns:xdr="http://schemas.openxmlformats.org/drawingml/2006/spreadsheetDrawing">
      <xdr:col>36</xdr:col>
      <xdr:colOff>165100</xdr:colOff>
      <xdr:row>105</xdr:row>
      <xdr:rowOff>92710</xdr:rowOff>
    </xdr:to>
    <xdr:sp macro="" textlink="">
      <xdr:nvSpPr>
        <xdr:cNvPr id="479" name="フローチャート: 判断 478"/>
        <xdr:cNvSpPr/>
      </xdr:nvSpPr>
      <xdr:spPr>
        <a:xfrm>
          <a:off x="692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80" name="テキスト ボックス 47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81" name="テキスト ボックス 48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82" name="テキスト ボックス 48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83" name="テキスト ボックス 48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4" name="テキスト ボックス 48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63500</xdr:rowOff>
    </xdr:from>
    <xdr:to xmlns:xdr="http://schemas.openxmlformats.org/drawingml/2006/spreadsheetDrawing">
      <xdr:col>55</xdr:col>
      <xdr:colOff>50800</xdr:colOff>
      <xdr:row>105</xdr:row>
      <xdr:rowOff>164465</xdr:rowOff>
    </xdr:to>
    <xdr:sp macro="" textlink="">
      <xdr:nvSpPr>
        <xdr:cNvPr id="485" name="楕円 484"/>
        <xdr:cNvSpPr/>
      </xdr:nvSpPr>
      <xdr:spPr>
        <a:xfrm>
          <a:off x="10426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41275</xdr:rowOff>
    </xdr:from>
    <xdr:ext cx="469900" cy="256540"/>
    <xdr:sp macro="" textlink="">
      <xdr:nvSpPr>
        <xdr:cNvPr id="486" name="【市民会館】&#10;一人当たり面積該当値テキスト"/>
        <xdr:cNvSpPr txBox="1"/>
      </xdr:nvSpPr>
      <xdr:spPr>
        <a:xfrm>
          <a:off x="10515600" y="18043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69215</xdr:rowOff>
    </xdr:from>
    <xdr:to xmlns:xdr="http://schemas.openxmlformats.org/drawingml/2006/spreadsheetDrawing">
      <xdr:col>50</xdr:col>
      <xdr:colOff>165100</xdr:colOff>
      <xdr:row>105</xdr:row>
      <xdr:rowOff>170815</xdr:rowOff>
    </xdr:to>
    <xdr:sp macro="" textlink="">
      <xdr:nvSpPr>
        <xdr:cNvPr id="487" name="楕円 486"/>
        <xdr:cNvSpPr/>
      </xdr:nvSpPr>
      <xdr:spPr>
        <a:xfrm>
          <a:off x="9588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113665</xdr:rowOff>
    </xdr:from>
    <xdr:to xmlns:xdr="http://schemas.openxmlformats.org/drawingml/2006/spreadsheetDrawing">
      <xdr:col>55</xdr:col>
      <xdr:colOff>0</xdr:colOff>
      <xdr:row>105</xdr:row>
      <xdr:rowOff>120650</xdr:rowOff>
    </xdr:to>
    <xdr:cxnSp macro="">
      <xdr:nvCxnSpPr>
        <xdr:cNvPr id="488" name="直線コネクタ 487"/>
        <xdr:cNvCxnSpPr/>
      </xdr:nvCxnSpPr>
      <xdr:spPr>
        <a:xfrm flipV="1">
          <a:off x="9639300" y="181159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73025</xdr:rowOff>
    </xdr:from>
    <xdr:to xmlns:xdr="http://schemas.openxmlformats.org/drawingml/2006/spreadsheetDrawing">
      <xdr:col>46</xdr:col>
      <xdr:colOff>38100</xdr:colOff>
      <xdr:row>106</xdr:row>
      <xdr:rowOff>3175</xdr:rowOff>
    </xdr:to>
    <xdr:sp macro="" textlink="">
      <xdr:nvSpPr>
        <xdr:cNvPr id="489" name="楕円 488"/>
        <xdr:cNvSpPr/>
      </xdr:nvSpPr>
      <xdr:spPr>
        <a:xfrm>
          <a:off x="8699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120650</xdr:rowOff>
    </xdr:from>
    <xdr:to xmlns:xdr="http://schemas.openxmlformats.org/drawingml/2006/spreadsheetDrawing">
      <xdr:col>50</xdr:col>
      <xdr:colOff>114300</xdr:colOff>
      <xdr:row>105</xdr:row>
      <xdr:rowOff>123825</xdr:rowOff>
    </xdr:to>
    <xdr:cxnSp macro="">
      <xdr:nvCxnSpPr>
        <xdr:cNvPr id="490" name="直線コネクタ 489"/>
        <xdr:cNvCxnSpPr/>
      </xdr:nvCxnSpPr>
      <xdr:spPr>
        <a:xfrm flipV="1">
          <a:off x="8750300" y="181229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76200</xdr:rowOff>
    </xdr:from>
    <xdr:to xmlns:xdr="http://schemas.openxmlformats.org/drawingml/2006/spreadsheetDrawing">
      <xdr:col>41</xdr:col>
      <xdr:colOff>101600</xdr:colOff>
      <xdr:row>106</xdr:row>
      <xdr:rowOff>6350</xdr:rowOff>
    </xdr:to>
    <xdr:sp macro="" textlink="">
      <xdr:nvSpPr>
        <xdr:cNvPr id="491" name="楕円 490"/>
        <xdr:cNvSpPr/>
      </xdr:nvSpPr>
      <xdr:spPr>
        <a:xfrm>
          <a:off x="7810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123825</xdr:rowOff>
    </xdr:from>
    <xdr:to xmlns:xdr="http://schemas.openxmlformats.org/drawingml/2006/spreadsheetDrawing">
      <xdr:col>45</xdr:col>
      <xdr:colOff>177800</xdr:colOff>
      <xdr:row>105</xdr:row>
      <xdr:rowOff>127000</xdr:rowOff>
    </xdr:to>
    <xdr:cxnSp macro="">
      <xdr:nvCxnSpPr>
        <xdr:cNvPr id="492" name="直線コネクタ 491"/>
        <xdr:cNvCxnSpPr/>
      </xdr:nvCxnSpPr>
      <xdr:spPr>
        <a:xfrm flipV="1">
          <a:off x="7861300" y="181260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79375</xdr:rowOff>
    </xdr:from>
    <xdr:to xmlns:xdr="http://schemas.openxmlformats.org/drawingml/2006/spreadsheetDrawing">
      <xdr:col>36</xdr:col>
      <xdr:colOff>165100</xdr:colOff>
      <xdr:row>106</xdr:row>
      <xdr:rowOff>9525</xdr:rowOff>
    </xdr:to>
    <xdr:sp macro="" textlink="">
      <xdr:nvSpPr>
        <xdr:cNvPr id="493" name="楕円 492"/>
        <xdr:cNvSpPr/>
      </xdr:nvSpPr>
      <xdr:spPr>
        <a:xfrm>
          <a:off x="69215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127000</xdr:rowOff>
    </xdr:from>
    <xdr:to xmlns:xdr="http://schemas.openxmlformats.org/drawingml/2006/spreadsheetDrawing">
      <xdr:col>41</xdr:col>
      <xdr:colOff>50800</xdr:colOff>
      <xdr:row>105</xdr:row>
      <xdr:rowOff>130175</xdr:rowOff>
    </xdr:to>
    <xdr:cxnSp macro="">
      <xdr:nvCxnSpPr>
        <xdr:cNvPr id="494" name="直線コネクタ 493"/>
        <xdr:cNvCxnSpPr/>
      </xdr:nvCxnSpPr>
      <xdr:spPr>
        <a:xfrm flipV="1">
          <a:off x="6972300" y="18129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99695</xdr:rowOff>
    </xdr:from>
    <xdr:ext cx="469900" cy="256540"/>
    <xdr:sp macro="" textlink="">
      <xdr:nvSpPr>
        <xdr:cNvPr id="495" name="n_1aveValue【市民会館】&#10;一人当たり面積"/>
        <xdr:cNvSpPr txBox="1"/>
      </xdr:nvSpPr>
      <xdr:spPr>
        <a:xfrm>
          <a:off x="9391650" y="17759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125730</xdr:rowOff>
    </xdr:from>
    <xdr:ext cx="467360" cy="259080"/>
    <xdr:sp macro="" textlink="">
      <xdr:nvSpPr>
        <xdr:cNvPr id="496" name="n_2aveValue【市民会館】&#10;一人当たり面積"/>
        <xdr:cNvSpPr txBox="1"/>
      </xdr:nvSpPr>
      <xdr:spPr>
        <a:xfrm>
          <a:off x="8515350" y="17785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92710</xdr:rowOff>
    </xdr:from>
    <xdr:ext cx="467360" cy="259080"/>
    <xdr:sp macro="" textlink="">
      <xdr:nvSpPr>
        <xdr:cNvPr id="497" name="n_3aveValue【市民会館】&#10;一人当たり面積"/>
        <xdr:cNvSpPr txBox="1"/>
      </xdr:nvSpPr>
      <xdr:spPr>
        <a:xfrm>
          <a:off x="7626350" y="17752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109220</xdr:rowOff>
    </xdr:from>
    <xdr:ext cx="467360" cy="256540"/>
    <xdr:sp macro="" textlink="">
      <xdr:nvSpPr>
        <xdr:cNvPr id="498" name="n_4aveValue【市民会館】&#10;一人当たり面積"/>
        <xdr:cNvSpPr txBox="1"/>
      </xdr:nvSpPr>
      <xdr:spPr>
        <a:xfrm>
          <a:off x="6737350" y="17768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161925</xdr:rowOff>
    </xdr:from>
    <xdr:ext cx="469900" cy="259080"/>
    <xdr:sp macro="" textlink="">
      <xdr:nvSpPr>
        <xdr:cNvPr id="499" name="n_1mainValue【市民会館】&#10;一人当たり面積"/>
        <xdr:cNvSpPr txBox="1"/>
      </xdr:nvSpPr>
      <xdr:spPr>
        <a:xfrm>
          <a:off x="9391650" y="1816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166370</xdr:rowOff>
    </xdr:from>
    <xdr:ext cx="467360" cy="256540"/>
    <xdr:sp macro="" textlink="">
      <xdr:nvSpPr>
        <xdr:cNvPr id="500" name="n_2mainValue【市民会館】&#10;一人当たり面積"/>
        <xdr:cNvSpPr txBox="1"/>
      </xdr:nvSpPr>
      <xdr:spPr>
        <a:xfrm>
          <a:off x="8515350" y="1816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168910</xdr:rowOff>
    </xdr:from>
    <xdr:ext cx="467360" cy="256540"/>
    <xdr:sp macro="" textlink="">
      <xdr:nvSpPr>
        <xdr:cNvPr id="501" name="n_3mainValue【市民会館】&#10;一人当たり面積"/>
        <xdr:cNvSpPr txBox="1"/>
      </xdr:nvSpPr>
      <xdr:spPr>
        <a:xfrm>
          <a:off x="7626350" y="18171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635</xdr:rowOff>
    </xdr:from>
    <xdr:ext cx="467360" cy="259080"/>
    <xdr:sp macro="" textlink="">
      <xdr:nvSpPr>
        <xdr:cNvPr id="502" name="n_4mainValue【市民会館】&#10;一人当たり面積"/>
        <xdr:cNvSpPr txBox="1"/>
      </xdr:nvSpPr>
      <xdr:spPr>
        <a:xfrm>
          <a:off x="6737350" y="18174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503" name="正方形/長方形 5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4" name="正方形/長方形 50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5" name="正方形/長方形 50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6" name="正方形/長方形 50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7" name="正方形/長方形 50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8" name="正方形/長方形 50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9" name="正方形/長方形 50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0" name="正方形/長方形 50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511" name="テキスト ボックス 51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12" name="直線コネクタ 51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513" name="テキスト ボックス 51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14" name="直線コネクタ 51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515" name="テキスト ボックス 514"/>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16" name="直線コネクタ 51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7" name="テキスト ボックス 51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8" name="直線コネクタ 51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519" name="テキスト ボックス 51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20" name="直線コネクタ 51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21" name="テキスト ボックス 52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22" name="直線コネクタ 52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23" name="テキスト ボックス 52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24" name="直線コネクタ 52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525" name="テキスト ボックス 524"/>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6" name="直線コネクタ 52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128270</xdr:rowOff>
    </xdr:from>
    <xdr:to xmlns:xdr="http://schemas.openxmlformats.org/drawingml/2006/spreadsheetDrawing">
      <xdr:col>85</xdr:col>
      <xdr:colOff>126365</xdr:colOff>
      <xdr:row>42</xdr:row>
      <xdr:rowOff>45085</xdr:rowOff>
    </xdr:to>
    <xdr:cxnSp macro="">
      <xdr:nvCxnSpPr>
        <xdr:cNvPr id="528" name="直線コネクタ 527"/>
        <xdr:cNvCxnSpPr/>
      </xdr:nvCxnSpPr>
      <xdr:spPr>
        <a:xfrm flipV="1">
          <a:off x="16318865" y="578612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48895</xdr:rowOff>
    </xdr:from>
    <xdr:ext cx="405130" cy="259080"/>
    <xdr:sp macro="" textlink="">
      <xdr:nvSpPr>
        <xdr:cNvPr id="529" name="【一般廃棄物処理施設】&#10;有形固定資産減価償却率最小値テキスト"/>
        <xdr:cNvSpPr txBox="1"/>
      </xdr:nvSpPr>
      <xdr:spPr>
        <a:xfrm>
          <a:off x="16357600" y="724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45085</xdr:rowOff>
    </xdr:from>
    <xdr:to xmlns:xdr="http://schemas.openxmlformats.org/drawingml/2006/spreadsheetDrawing">
      <xdr:col>86</xdr:col>
      <xdr:colOff>25400</xdr:colOff>
      <xdr:row>42</xdr:row>
      <xdr:rowOff>45085</xdr:rowOff>
    </xdr:to>
    <xdr:cxnSp macro="">
      <xdr:nvCxnSpPr>
        <xdr:cNvPr id="530" name="直線コネクタ 529"/>
        <xdr:cNvCxnSpPr/>
      </xdr:nvCxnSpPr>
      <xdr:spPr>
        <a:xfrm>
          <a:off x="162306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74930</xdr:rowOff>
    </xdr:from>
    <xdr:ext cx="340360" cy="256540"/>
    <xdr:sp macro="" textlink="">
      <xdr:nvSpPr>
        <xdr:cNvPr id="531" name="【一般廃棄物処理施設】&#10;有形固定資産減価償却率最大値テキスト"/>
        <xdr:cNvSpPr txBox="1"/>
      </xdr:nvSpPr>
      <xdr:spPr>
        <a:xfrm>
          <a:off x="16357600" y="556133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128270</xdr:rowOff>
    </xdr:from>
    <xdr:to xmlns:xdr="http://schemas.openxmlformats.org/drawingml/2006/spreadsheetDrawing">
      <xdr:col>86</xdr:col>
      <xdr:colOff>25400</xdr:colOff>
      <xdr:row>33</xdr:row>
      <xdr:rowOff>128270</xdr:rowOff>
    </xdr:to>
    <xdr:cxnSp macro="">
      <xdr:nvCxnSpPr>
        <xdr:cNvPr id="532" name="直線コネクタ 531"/>
        <xdr:cNvCxnSpPr/>
      </xdr:nvCxnSpPr>
      <xdr:spPr>
        <a:xfrm>
          <a:off x="16230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59690</xdr:rowOff>
    </xdr:from>
    <xdr:ext cx="405130" cy="259080"/>
    <xdr:sp macro="" textlink="">
      <xdr:nvSpPr>
        <xdr:cNvPr id="533" name="【一般廃棄物処理施設】&#10;有形固定資産減価償却率平均値テキスト"/>
        <xdr:cNvSpPr txBox="1"/>
      </xdr:nvSpPr>
      <xdr:spPr>
        <a:xfrm>
          <a:off x="16357600" y="640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36830</xdr:rowOff>
    </xdr:from>
    <xdr:to xmlns:xdr="http://schemas.openxmlformats.org/drawingml/2006/spreadsheetDrawing">
      <xdr:col>85</xdr:col>
      <xdr:colOff>177800</xdr:colOff>
      <xdr:row>38</xdr:row>
      <xdr:rowOff>138430</xdr:rowOff>
    </xdr:to>
    <xdr:sp macro="" textlink="">
      <xdr:nvSpPr>
        <xdr:cNvPr id="534" name="フローチャート: 判断 53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535" name="フローチャート: 判断 534"/>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95885</xdr:rowOff>
    </xdr:from>
    <xdr:to xmlns:xdr="http://schemas.openxmlformats.org/drawingml/2006/spreadsheetDrawing">
      <xdr:col>76</xdr:col>
      <xdr:colOff>165100</xdr:colOff>
      <xdr:row>39</xdr:row>
      <xdr:rowOff>26035</xdr:rowOff>
    </xdr:to>
    <xdr:sp macro="" textlink="">
      <xdr:nvSpPr>
        <xdr:cNvPr id="536" name="フローチャート: 判断 535"/>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110490</xdr:rowOff>
    </xdr:from>
    <xdr:to xmlns:xdr="http://schemas.openxmlformats.org/drawingml/2006/spreadsheetDrawing">
      <xdr:col>72</xdr:col>
      <xdr:colOff>38100</xdr:colOff>
      <xdr:row>39</xdr:row>
      <xdr:rowOff>40640</xdr:rowOff>
    </xdr:to>
    <xdr:sp macro="" textlink="">
      <xdr:nvSpPr>
        <xdr:cNvPr id="537" name="フローチャート: 判断 536"/>
        <xdr:cNvSpPr/>
      </xdr:nvSpPr>
      <xdr:spPr>
        <a:xfrm>
          <a:off x="13652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54610</xdr:rowOff>
    </xdr:from>
    <xdr:to xmlns:xdr="http://schemas.openxmlformats.org/drawingml/2006/spreadsheetDrawing">
      <xdr:col>67</xdr:col>
      <xdr:colOff>101600</xdr:colOff>
      <xdr:row>38</xdr:row>
      <xdr:rowOff>156210</xdr:rowOff>
    </xdr:to>
    <xdr:sp macro="" textlink="">
      <xdr:nvSpPr>
        <xdr:cNvPr id="538" name="フローチャート: 判断 537"/>
        <xdr:cNvSpPr/>
      </xdr:nvSpPr>
      <xdr:spPr>
        <a:xfrm>
          <a:off x="1276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9" name="テキスト ボックス 53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40" name="テキスト ボックス 53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41" name="テキスト ボックス 54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42" name="テキスト ボックス 54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43" name="テキスト ボックス 54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20320</xdr:rowOff>
    </xdr:from>
    <xdr:to xmlns:xdr="http://schemas.openxmlformats.org/drawingml/2006/spreadsheetDrawing">
      <xdr:col>85</xdr:col>
      <xdr:colOff>177800</xdr:colOff>
      <xdr:row>41</xdr:row>
      <xdr:rowOff>121920</xdr:rowOff>
    </xdr:to>
    <xdr:sp macro="" textlink="">
      <xdr:nvSpPr>
        <xdr:cNvPr id="544" name="楕円 543"/>
        <xdr:cNvSpPr/>
      </xdr:nvSpPr>
      <xdr:spPr>
        <a:xfrm>
          <a:off x="16268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170180</xdr:rowOff>
    </xdr:from>
    <xdr:ext cx="405130" cy="259080"/>
    <xdr:sp macro="" textlink="">
      <xdr:nvSpPr>
        <xdr:cNvPr id="545" name="【一般廃棄物処理施設】&#10;有形固定資産減価償却率該当値テキスト"/>
        <xdr:cNvSpPr txBox="1"/>
      </xdr:nvSpPr>
      <xdr:spPr>
        <a:xfrm>
          <a:off x="16357600"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160655</xdr:rowOff>
    </xdr:from>
    <xdr:to xmlns:xdr="http://schemas.openxmlformats.org/drawingml/2006/spreadsheetDrawing">
      <xdr:col>81</xdr:col>
      <xdr:colOff>101600</xdr:colOff>
      <xdr:row>41</xdr:row>
      <xdr:rowOff>90805</xdr:rowOff>
    </xdr:to>
    <xdr:sp macro="" textlink="">
      <xdr:nvSpPr>
        <xdr:cNvPr id="546" name="楕円 545"/>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40640</xdr:rowOff>
    </xdr:from>
    <xdr:to xmlns:xdr="http://schemas.openxmlformats.org/drawingml/2006/spreadsheetDrawing">
      <xdr:col>85</xdr:col>
      <xdr:colOff>127000</xdr:colOff>
      <xdr:row>41</xdr:row>
      <xdr:rowOff>71120</xdr:rowOff>
    </xdr:to>
    <xdr:cxnSp macro="">
      <xdr:nvCxnSpPr>
        <xdr:cNvPr id="547" name="直線コネクタ 546"/>
        <xdr:cNvCxnSpPr/>
      </xdr:nvCxnSpPr>
      <xdr:spPr>
        <a:xfrm>
          <a:off x="15481300" y="70700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116840</xdr:rowOff>
    </xdr:from>
    <xdr:to xmlns:xdr="http://schemas.openxmlformats.org/drawingml/2006/spreadsheetDrawing">
      <xdr:col>76</xdr:col>
      <xdr:colOff>165100</xdr:colOff>
      <xdr:row>41</xdr:row>
      <xdr:rowOff>46990</xdr:rowOff>
    </xdr:to>
    <xdr:sp macro="" textlink="">
      <xdr:nvSpPr>
        <xdr:cNvPr id="548" name="楕円 547"/>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167640</xdr:rowOff>
    </xdr:from>
    <xdr:to xmlns:xdr="http://schemas.openxmlformats.org/drawingml/2006/spreadsheetDrawing">
      <xdr:col>81</xdr:col>
      <xdr:colOff>50800</xdr:colOff>
      <xdr:row>41</xdr:row>
      <xdr:rowOff>40640</xdr:rowOff>
    </xdr:to>
    <xdr:cxnSp macro="">
      <xdr:nvCxnSpPr>
        <xdr:cNvPr id="549" name="直線コネクタ 548"/>
        <xdr:cNvCxnSpPr/>
      </xdr:nvCxnSpPr>
      <xdr:spPr>
        <a:xfrm>
          <a:off x="14592300" y="7025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63500</xdr:rowOff>
    </xdr:from>
    <xdr:to xmlns:xdr="http://schemas.openxmlformats.org/drawingml/2006/spreadsheetDrawing">
      <xdr:col>72</xdr:col>
      <xdr:colOff>38100</xdr:colOff>
      <xdr:row>40</xdr:row>
      <xdr:rowOff>164465</xdr:rowOff>
    </xdr:to>
    <xdr:sp macro="" textlink="">
      <xdr:nvSpPr>
        <xdr:cNvPr id="550" name="楕円 549"/>
        <xdr:cNvSpPr/>
      </xdr:nvSpPr>
      <xdr:spPr>
        <a:xfrm>
          <a:off x="136525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113665</xdr:rowOff>
    </xdr:from>
    <xdr:to xmlns:xdr="http://schemas.openxmlformats.org/drawingml/2006/spreadsheetDrawing">
      <xdr:col>76</xdr:col>
      <xdr:colOff>114300</xdr:colOff>
      <xdr:row>40</xdr:row>
      <xdr:rowOff>167640</xdr:rowOff>
    </xdr:to>
    <xdr:cxnSp macro="">
      <xdr:nvCxnSpPr>
        <xdr:cNvPr id="551" name="直線コネクタ 550"/>
        <xdr:cNvCxnSpPr/>
      </xdr:nvCxnSpPr>
      <xdr:spPr>
        <a:xfrm>
          <a:off x="13703300" y="69716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2540</xdr:rowOff>
    </xdr:from>
    <xdr:to xmlns:xdr="http://schemas.openxmlformats.org/drawingml/2006/spreadsheetDrawing">
      <xdr:col>67</xdr:col>
      <xdr:colOff>101600</xdr:colOff>
      <xdr:row>40</xdr:row>
      <xdr:rowOff>104140</xdr:rowOff>
    </xdr:to>
    <xdr:sp macro="" textlink="">
      <xdr:nvSpPr>
        <xdr:cNvPr id="552" name="楕円 551"/>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53340</xdr:rowOff>
    </xdr:from>
    <xdr:to xmlns:xdr="http://schemas.openxmlformats.org/drawingml/2006/spreadsheetDrawing">
      <xdr:col>71</xdr:col>
      <xdr:colOff>177800</xdr:colOff>
      <xdr:row>40</xdr:row>
      <xdr:rowOff>113665</xdr:rowOff>
    </xdr:to>
    <xdr:cxnSp macro="">
      <xdr:nvCxnSpPr>
        <xdr:cNvPr id="553" name="直線コネクタ 552"/>
        <xdr:cNvCxnSpPr/>
      </xdr:nvCxnSpPr>
      <xdr:spPr>
        <a:xfrm>
          <a:off x="12814300" y="69113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88265</xdr:rowOff>
    </xdr:from>
    <xdr:ext cx="405130" cy="256540"/>
    <xdr:sp macro="" textlink="">
      <xdr:nvSpPr>
        <xdr:cNvPr id="554" name="n_1aveValue【一般廃棄物処理施設】&#10;有形固定資産減価償却率"/>
        <xdr:cNvSpPr txBox="1"/>
      </xdr:nvSpPr>
      <xdr:spPr>
        <a:xfrm>
          <a:off x="15266035" y="64319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42545</xdr:rowOff>
    </xdr:from>
    <xdr:ext cx="402590" cy="256540"/>
    <xdr:sp macro="" textlink="">
      <xdr:nvSpPr>
        <xdr:cNvPr id="555" name="n_2aveValue【一般廃棄物処理施設】&#10;有形固定資産減価償却率"/>
        <xdr:cNvSpPr txBox="1"/>
      </xdr:nvSpPr>
      <xdr:spPr>
        <a:xfrm>
          <a:off x="14389735" y="6386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57150</xdr:rowOff>
    </xdr:from>
    <xdr:ext cx="402590" cy="259080"/>
    <xdr:sp macro="" textlink="">
      <xdr:nvSpPr>
        <xdr:cNvPr id="556" name="n_3aveValue【一般廃棄物処理施設】&#10;有形固定資産減価償却率"/>
        <xdr:cNvSpPr txBox="1"/>
      </xdr:nvSpPr>
      <xdr:spPr>
        <a:xfrm>
          <a:off x="13500735" y="6400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1270</xdr:rowOff>
    </xdr:from>
    <xdr:ext cx="402590" cy="259080"/>
    <xdr:sp macro="" textlink="">
      <xdr:nvSpPr>
        <xdr:cNvPr id="557" name="n_4aveValue【一般廃棄物処理施設】&#10;有形固定資産減価償却率"/>
        <xdr:cNvSpPr txBox="1"/>
      </xdr:nvSpPr>
      <xdr:spPr>
        <a:xfrm>
          <a:off x="12611735" y="634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81915</xdr:rowOff>
    </xdr:from>
    <xdr:ext cx="405130" cy="259080"/>
    <xdr:sp macro="" textlink="">
      <xdr:nvSpPr>
        <xdr:cNvPr id="558" name="n_1mainValue【一般廃棄物処理施設】&#10;有形固定資産減価償却率"/>
        <xdr:cNvSpPr txBox="1"/>
      </xdr:nvSpPr>
      <xdr:spPr>
        <a:xfrm>
          <a:off x="15266035" y="7111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38100</xdr:rowOff>
    </xdr:from>
    <xdr:ext cx="402590" cy="259080"/>
    <xdr:sp macro="" textlink="">
      <xdr:nvSpPr>
        <xdr:cNvPr id="559" name="n_2mainValue【一般廃棄物処理施設】&#10;有形固定資産減価償却率"/>
        <xdr:cNvSpPr txBox="1"/>
      </xdr:nvSpPr>
      <xdr:spPr>
        <a:xfrm>
          <a:off x="14389735" y="7067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155575</xdr:rowOff>
    </xdr:from>
    <xdr:ext cx="402590" cy="256540"/>
    <xdr:sp macro="" textlink="">
      <xdr:nvSpPr>
        <xdr:cNvPr id="560" name="n_3mainValue【一般廃棄物処理施設】&#10;有形固定資産減価償却率"/>
        <xdr:cNvSpPr txBox="1"/>
      </xdr:nvSpPr>
      <xdr:spPr>
        <a:xfrm>
          <a:off x="13500735" y="7013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95250</xdr:rowOff>
    </xdr:from>
    <xdr:ext cx="402590" cy="259080"/>
    <xdr:sp macro="" textlink="">
      <xdr:nvSpPr>
        <xdr:cNvPr id="561" name="n_4mainValue【一般廃棄物処理施設】&#10;有形固定資産減価償却率"/>
        <xdr:cNvSpPr txBox="1"/>
      </xdr:nvSpPr>
      <xdr:spPr>
        <a:xfrm>
          <a:off x="12611735" y="6953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62" name="正方形/長方形 5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63" name="正方形/長方形 56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64" name="正方形/長方形 56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65" name="正方形/長方形 56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6" name="正方形/長方形 56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7" name="正方形/長方形 56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8" name="正方形/長方形 56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正方形/長方形 56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70" name="テキスト ボックス 56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71" name="直線コネクタ 57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72" name="直線コネクタ 57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73" name="テキスト ボックス 572"/>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74" name="直線コネクタ 57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75" name="テキスト ボックス 574"/>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76" name="直線コネクタ 57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77" name="テキスト ボックス 576"/>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8" name="直線コネクタ 57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79" name="テキスト ボックス 578"/>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80" name="直線コネクタ 57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81" name="テキスト ボックス 580"/>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49530</xdr:rowOff>
    </xdr:from>
    <xdr:to xmlns:xdr="http://schemas.openxmlformats.org/drawingml/2006/spreadsheetDrawing">
      <xdr:col>116</xdr:col>
      <xdr:colOff>62865</xdr:colOff>
      <xdr:row>41</xdr:row>
      <xdr:rowOff>126365</xdr:rowOff>
    </xdr:to>
    <xdr:cxnSp macro="">
      <xdr:nvCxnSpPr>
        <xdr:cNvPr id="583" name="直線コネクタ 582"/>
        <xdr:cNvCxnSpPr/>
      </xdr:nvCxnSpPr>
      <xdr:spPr>
        <a:xfrm flipV="1">
          <a:off x="22160865" y="6050280"/>
          <a:ext cx="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130175</xdr:rowOff>
    </xdr:from>
    <xdr:ext cx="469900" cy="259080"/>
    <xdr:sp macro="" textlink="">
      <xdr:nvSpPr>
        <xdr:cNvPr id="584" name="【一般廃棄物処理施設】&#10;一人当たり有形固定資産（償却資産）額最小値テキスト"/>
        <xdr:cNvSpPr txBox="1"/>
      </xdr:nvSpPr>
      <xdr:spPr>
        <a:xfrm>
          <a:off x="22199600" y="715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126365</xdr:rowOff>
    </xdr:from>
    <xdr:to xmlns:xdr="http://schemas.openxmlformats.org/drawingml/2006/spreadsheetDrawing">
      <xdr:col>116</xdr:col>
      <xdr:colOff>152400</xdr:colOff>
      <xdr:row>41</xdr:row>
      <xdr:rowOff>126365</xdr:rowOff>
    </xdr:to>
    <xdr:cxnSp macro="">
      <xdr:nvCxnSpPr>
        <xdr:cNvPr id="585" name="直線コネクタ 584"/>
        <xdr:cNvCxnSpPr/>
      </xdr:nvCxnSpPr>
      <xdr:spPr>
        <a:xfrm>
          <a:off x="22072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167640</xdr:rowOff>
    </xdr:from>
    <xdr:ext cx="598805" cy="256540"/>
    <xdr:sp macro="" textlink="">
      <xdr:nvSpPr>
        <xdr:cNvPr id="586" name="【一般廃棄物処理施設】&#10;一人当たり有形固定資産（償却資産）額最大値テキスト"/>
        <xdr:cNvSpPr txBox="1"/>
      </xdr:nvSpPr>
      <xdr:spPr>
        <a:xfrm>
          <a:off x="22199600" y="58254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49530</xdr:rowOff>
    </xdr:from>
    <xdr:to xmlns:xdr="http://schemas.openxmlformats.org/drawingml/2006/spreadsheetDrawing">
      <xdr:col>116</xdr:col>
      <xdr:colOff>152400</xdr:colOff>
      <xdr:row>35</xdr:row>
      <xdr:rowOff>49530</xdr:rowOff>
    </xdr:to>
    <xdr:cxnSp macro="">
      <xdr:nvCxnSpPr>
        <xdr:cNvPr id="587" name="直線コネクタ 586"/>
        <xdr:cNvCxnSpPr/>
      </xdr:nvCxnSpPr>
      <xdr:spPr>
        <a:xfrm>
          <a:off x="22072600" y="605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31750</xdr:rowOff>
    </xdr:from>
    <xdr:ext cx="534670" cy="256540"/>
    <xdr:sp macro="" textlink="">
      <xdr:nvSpPr>
        <xdr:cNvPr id="588" name="【一般廃棄物処理施設】&#10;一人当たり有形固定資産（償却資産）額平均値テキスト"/>
        <xdr:cNvSpPr txBox="1"/>
      </xdr:nvSpPr>
      <xdr:spPr>
        <a:xfrm>
          <a:off x="22199600" y="67183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53340</xdr:rowOff>
    </xdr:from>
    <xdr:to xmlns:xdr="http://schemas.openxmlformats.org/drawingml/2006/spreadsheetDrawing">
      <xdr:col>116</xdr:col>
      <xdr:colOff>114300</xdr:colOff>
      <xdr:row>39</xdr:row>
      <xdr:rowOff>154940</xdr:rowOff>
    </xdr:to>
    <xdr:sp macro="" textlink="">
      <xdr:nvSpPr>
        <xdr:cNvPr id="589" name="フローチャート: 判断 588"/>
        <xdr:cNvSpPr/>
      </xdr:nvSpPr>
      <xdr:spPr>
        <a:xfrm>
          <a:off x="22110700" y="673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590" name="フローチャート: 判断 589"/>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103505</xdr:rowOff>
    </xdr:from>
    <xdr:to xmlns:xdr="http://schemas.openxmlformats.org/drawingml/2006/spreadsheetDrawing">
      <xdr:col>107</xdr:col>
      <xdr:colOff>101600</xdr:colOff>
      <xdr:row>39</xdr:row>
      <xdr:rowOff>33655</xdr:rowOff>
    </xdr:to>
    <xdr:sp macro="" textlink="">
      <xdr:nvSpPr>
        <xdr:cNvPr id="591" name="フローチャート: 判断 590"/>
        <xdr:cNvSpPr/>
      </xdr:nvSpPr>
      <xdr:spPr>
        <a:xfrm>
          <a:off x="2038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147320</xdr:rowOff>
    </xdr:from>
    <xdr:to xmlns:xdr="http://schemas.openxmlformats.org/drawingml/2006/spreadsheetDrawing">
      <xdr:col>102</xdr:col>
      <xdr:colOff>165100</xdr:colOff>
      <xdr:row>39</xdr:row>
      <xdr:rowOff>77470</xdr:rowOff>
    </xdr:to>
    <xdr:sp macro="" textlink="">
      <xdr:nvSpPr>
        <xdr:cNvPr id="592" name="フローチャート: 判断 591"/>
        <xdr:cNvSpPr/>
      </xdr:nvSpPr>
      <xdr:spPr>
        <a:xfrm>
          <a:off x="19494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113665</xdr:rowOff>
    </xdr:from>
    <xdr:to xmlns:xdr="http://schemas.openxmlformats.org/drawingml/2006/spreadsheetDrawing">
      <xdr:col>98</xdr:col>
      <xdr:colOff>38100</xdr:colOff>
      <xdr:row>39</xdr:row>
      <xdr:rowOff>43815</xdr:rowOff>
    </xdr:to>
    <xdr:sp macro="" textlink="">
      <xdr:nvSpPr>
        <xdr:cNvPr id="593" name="フローチャート: 判断 592"/>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94" name="テキスト ボックス 59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5" name="テキスト ボックス 59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6" name="テキスト ボックス 59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7" name="テキスト ボックス 59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8" name="テキスト ボックス 59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107315</xdr:rowOff>
    </xdr:from>
    <xdr:to xmlns:xdr="http://schemas.openxmlformats.org/drawingml/2006/spreadsheetDrawing">
      <xdr:col>116</xdr:col>
      <xdr:colOff>114300</xdr:colOff>
      <xdr:row>36</xdr:row>
      <xdr:rowOff>37465</xdr:rowOff>
    </xdr:to>
    <xdr:sp macro="" textlink="">
      <xdr:nvSpPr>
        <xdr:cNvPr id="599" name="楕円 598"/>
        <xdr:cNvSpPr/>
      </xdr:nvSpPr>
      <xdr:spPr>
        <a:xfrm>
          <a:off x="22110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22225</xdr:rowOff>
    </xdr:from>
    <xdr:ext cx="598805" cy="258445"/>
    <xdr:sp macro="" textlink="">
      <xdr:nvSpPr>
        <xdr:cNvPr id="600" name="【一般廃棄物処理施設】&#10;一人当たり有形固定資産（償却資産）額該当値テキスト"/>
        <xdr:cNvSpPr txBox="1"/>
      </xdr:nvSpPr>
      <xdr:spPr>
        <a:xfrm>
          <a:off x="22199600" y="6022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52070</xdr:rowOff>
    </xdr:from>
    <xdr:to xmlns:xdr="http://schemas.openxmlformats.org/drawingml/2006/spreadsheetDrawing">
      <xdr:col>112</xdr:col>
      <xdr:colOff>38100</xdr:colOff>
      <xdr:row>35</xdr:row>
      <xdr:rowOff>153670</xdr:rowOff>
    </xdr:to>
    <xdr:sp macro="" textlink="">
      <xdr:nvSpPr>
        <xdr:cNvPr id="601" name="楕円 600"/>
        <xdr:cNvSpPr/>
      </xdr:nvSpPr>
      <xdr:spPr>
        <a:xfrm>
          <a:off x="2127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102870</xdr:rowOff>
    </xdr:from>
    <xdr:to xmlns:xdr="http://schemas.openxmlformats.org/drawingml/2006/spreadsheetDrawing">
      <xdr:col>116</xdr:col>
      <xdr:colOff>63500</xdr:colOff>
      <xdr:row>35</xdr:row>
      <xdr:rowOff>158115</xdr:rowOff>
    </xdr:to>
    <xdr:cxnSp macro="">
      <xdr:nvCxnSpPr>
        <xdr:cNvPr id="602" name="直線コネクタ 601"/>
        <xdr:cNvCxnSpPr/>
      </xdr:nvCxnSpPr>
      <xdr:spPr>
        <a:xfrm>
          <a:off x="21323300" y="610362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167640</xdr:rowOff>
    </xdr:from>
    <xdr:to xmlns:xdr="http://schemas.openxmlformats.org/drawingml/2006/spreadsheetDrawing">
      <xdr:col>107</xdr:col>
      <xdr:colOff>101600</xdr:colOff>
      <xdr:row>35</xdr:row>
      <xdr:rowOff>97790</xdr:rowOff>
    </xdr:to>
    <xdr:sp macro="" textlink="">
      <xdr:nvSpPr>
        <xdr:cNvPr id="603" name="楕円 602"/>
        <xdr:cNvSpPr/>
      </xdr:nvSpPr>
      <xdr:spPr>
        <a:xfrm>
          <a:off x="20383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46990</xdr:rowOff>
    </xdr:from>
    <xdr:to xmlns:xdr="http://schemas.openxmlformats.org/drawingml/2006/spreadsheetDrawing">
      <xdr:col>111</xdr:col>
      <xdr:colOff>177800</xdr:colOff>
      <xdr:row>35</xdr:row>
      <xdr:rowOff>102870</xdr:rowOff>
    </xdr:to>
    <xdr:cxnSp macro="">
      <xdr:nvCxnSpPr>
        <xdr:cNvPr id="604" name="直線コネクタ 603"/>
        <xdr:cNvCxnSpPr/>
      </xdr:nvCxnSpPr>
      <xdr:spPr>
        <a:xfrm>
          <a:off x="20434300" y="60477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67945</xdr:rowOff>
    </xdr:from>
    <xdr:to xmlns:xdr="http://schemas.openxmlformats.org/drawingml/2006/spreadsheetDrawing">
      <xdr:col>102</xdr:col>
      <xdr:colOff>165100</xdr:colOff>
      <xdr:row>35</xdr:row>
      <xdr:rowOff>169545</xdr:rowOff>
    </xdr:to>
    <xdr:sp macro="" textlink="">
      <xdr:nvSpPr>
        <xdr:cNvPr id="605" name="楕円 604"/>
        <xdr:cNvSpPr/>
      </xdr:nvSpPr>
      <xdr:spPr>
        <a:xfrm>
          <a:off x="19494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46990</xdr:rowOff>
    </xdr:from>
    <xdr:to xmlns:xdr="http://schemas.openxmlformats.org/drawingml/2006/spreadsheetDrawing">
      <xdr:col>107</xdr:col>
      <xdr:colOff>50800</xdr:colOff>
      <xdr:row>35</xdr:row>
      <xdr:rowOff>118745</xdr:rowOff>
    </xdr:to>
    <xdr:cxnSp macro="">
      <xdr:nvCxnSpPr>
        <xdr:cNvPr id="606" name="直線コネクタ 605"/>
        <xdr:cNvCxnSpPr/>
      </xdr:nvCxnSpPr>
      <xdr:spPr>
        <a:xfrm flipV="1">
          <a:off x="19545300" y="60477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45085</xdr:rowOff>
    </xdr:from>
    <xdr:to xmlns:xdr="http://schemas.openxmlformats.org/drawingml/2006/spreadsheetDrawing">
      <xdr:col>98</xdr:col>
      <xdr:colOff>38100</xdr:colOff>
      <xdr:row>35</xdr:row>
      <xdr:rowOff>146685</xdr:rowOff>
    </xdr:to>
    <xdr:sp macro="" textlink="">
      <xdr:nvSpPr>
        <xdr:cNvPr id="607" name="楕円 606"/>
        <xdr:cNvSpPr/>
      </xdr:nvSpPr>
      <xdr:spPr>
        <a:xfrm>
          <a:off x="18605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95885</xdr:rowOff>
    </xdr:from>
    <xdr:to xmlns:xdr="http://schemas.openxmlformats.org/drawingml/2006/spreadsheetDrawing">
      <xdr:col>102</xdr:col>
      <xdr:colOff>114300</xdr:colOff>
      <xdr:row>35</xdr:row>
      <xdr:rowOff>118745</xdr:rowOff>
    </xdr:to>
    <xdr:cxnSp macro="">
      <xdr:nvCxnSpPr>
        <xdr:cNvPr id="608" name="直線コネクタ 607"/>
        <xdr:cNvCxnSpPr/>
      </xdr:nvCxnSpPr>
      <xdr:spPr>
        <a:xfrm>
          <a:off x="18656300" y="60966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164465</xdr:rowOff>
    </xdr:from>
    <xdr:ext cx="596265" cy="259080"/>
    <xdr:sp macro="" textlink="">
      <xdr:nvSpPr>
        <xdr:cNvPr id="609" name="n_1aveValue【一般廃棄物処理施設】&#10;一人当たり有形固定資産（償却資産）額"/>
        <xdr:cNvSpPr txBox="1"/>
      </xdr:nvSpPr>
      <xdr:spPr>
        <a:xfrm>
          <a:off x="21010880" y="6679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24765</xdr:rowOff>
    </xdr:from>
    <xdr:ext cx="596265" cy="259080"/>
    <xdr:sp macro="" textlink="">
      <xdr:nvSpPr>
        <xdr:cNvPr id="610" name="n_2aveValue【一般廃棄物処理施設】&#10;一人当たり有形固定資産（償却資産）額"/>
        <xdr:cNvSpPr txBox="1"/>
      </xdr:nvSpPr>
      <xdr:spPr>
        <a:xfrm>
          <a:off x="20134580" y="67113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68580</xdr:rowOff>
    </xdr:from>
    <xdr:ext cx="532130" cy="259080"/>
    <xdr:sp macro="" textlink="">
      <xdr:nvSpPr>
        <xdr:cNvPr id="611" name="n_3aveValue【一般廃棄物処理施設】&#10;一人当たり有形固定資産（償却資産）額"/>
        <xdr:cNvSpPr txBox="1"/>
      </xdr:nvSpPr>
      <xdr:spPr>
        <a:xfrm>
          <a:off x="19277965" y="675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34925</xdr:rowOff>
    </xdr:from>
    <xdr:ext cx="596265" cy="259080"/>
    <xdr:sp macro="" textlink="">
      <xdr:nvSpPr>
        <xdr:cNvPr id="612" name="n_4aveValue【一般廃棄物処理施設】&#10;一人当たり有形固定資産（償却資産）額"/>
        <xdr:cNvSpPr txBox="1"/>
      </xdr:nvSpPr>
      <xdr:spPr>
        <a:xfrm>
          <a:off x="18356580" y="67214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33</xdr:row>
      <xdr:rowOff>170180</xdr:rowOff>
    </xdr:from>
    <xdr:ext cx="596265" cy="259080"/>
    <xdr:sp macro="" textlink="">
      <xdr:nvSpPr>
        <xdr:cNvPr id="613" name="n_1mainValue【一般廃棄物処理施設】&#10;一人当たり有形固定資産（償却資産）額"/>
        <xdr:cNvSpPr txBox="1"/>
      </xdr:nvSpPr>
      <xdr:spPr>
        <a:xfrm>
          <a:off x="21010880" y="58280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33</xdr:row>
      <xdr:rowOff>114300</xdr:rowOff>
    </xdr:from>
    <xdr:ext cx="596265" cy="259080"/>
    <xdr:sp macro="" textlink="">
      <xdr:nvSpPr>
        <xdr:cNvPr id="614" name="n_2mainValue【一般廃棄物処理施設】&#10;一人当たり有形固定資産（償却資産）額"/>
        <xdr:cNvSpPr txBox="1"/>
      </xdr:nvSpPr>
      <xdr:spPr>
        <a:xfrm>
          <a:off x="20134580" y="5772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14605</xdr:rowOff>
    </xdr:from>
    <xdr:ext cx="596265" cy="259080"/>
    <xdr:sp macro="" textlink="">
      <xdr:nvSpPr>
        <xdr:cNvPr id="615" name="n_3mainValue【一般廃棄物処理施設】&#10;一人当たり有形固定資産（償却資産）額"/>
        <xdr:cNvSpPr txBox="1"/>
      </xdr:nvSpPr>
      <xdr:spPr>
        <a:xfrm>
          <a:off x="19245580" y="58439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33</xdr:row>
      <xdr:rowOff>163195</xdr:rowOff>
    </xdr:from>
    <xdr:ext cx="596265" cy="259080"/>
    <xdr:sp macro="" textlink="">
      <xdr:nvSpPr>
        <xdr:cNvPr id="616" name="n_4mainValue【一般廃棄物処理施設】&#10;一人当たり有形固定資産（償却資産）額"/>
        <xdr:cNvSpPr txBox="1"/>
      </xdr:nvSpPr>
      <xdr:spPr>
        <a:xfrm>
          <a:off x="18356580" y="58210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7" name="正方形/長方形 6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8" name="正方形/長方形 61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9" name="正方形/長方形 61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20" name="正方形/長方形 61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21" name="正方形/長方形 62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22" name="正方形/長方形 62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23" name="正方形/長方形 62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4" name="正方形/長方形 62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25" name="テキスト ボックス 62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6" name="直線コネクタ 62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27" name="テキスト ボックス 626"/>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28" name="直線コネクタ 62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4820" cy="256540"/>
    <xdr:sp macro="" textlink="">
      <xdr:nvSpPr>
        <xdr:cNvPr id="629" name="テキスト ボックス 628"/>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30" name="直線コネクタ 62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631" name="テキスト ボックス 630"/>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32" name="直線コネクタ 63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633" name="テキスト ボックス 632"/>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34" name="直線コネクタ 63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6540"/>
    <xdr:sp macro="" textlink="">
      <xdr:nvSpPr>
        <xdr:cNvPr id="635" name="テキスト ボックス 634"/>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6" name="直線コネクタ 6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637" name="テキスト ボックス 636"/>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98425</xdr:rowOff>
    </xdr:from>
    <xdr:to xmlns:xdr="http://schemas.openxmlformats.org/drawingml/2006/spreadsheetDrawing">
      <xdr:col>85</xdr:col>
      <xdr:colOff>126365</xdr:colOff>
      <xdr:row>62</xdr:row>
      <xdr:rowOff>84455</xdr:rowOff>
    </xdr:to>
    <xdr:cxnSp macro="">
      <xdr:nvCxnSpPr>
        <xdr:cNvPr id="639" name="直線コネクタ 638"/>
        <xdr:cNvCxnSpPr/>
      </xdr:nvCxnSpPr>
      <xdr:spPr>
        <a:xfrm flipV="1">
          <a:off x="16318865" y="952817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88265</xdr:rowOff>
    </xdr:from>
    <xdr:ext cx="405130" cy="256540"/>
    <xdr:sp macro="" textlink="">
      <xdr:nvSpPr>
        <xdr:cNvPr id="640" name="【保健センター・保健所】&#10;有形固定資産減価償却率最小値テキスト"/>
        <xdr:cNvSpPr txBox="1"/>
      </xdr:nvSpPr>
      <xdr:spPr>
        <a:xfrm>
          <a:off x="16357600" y="10718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84455</xdr:rowOff>
    </xdr:from>
    <xdr:to xmlns:xdr="http://schemas.openxmlformats.org/drawingml/2006/spreadsheetDrawing">
      <xdr:col>86</xdr:col>
      <xdr:colOff>25400</xdr:colOff>
      <xdr:row>62</xdr:row>
      <xdr:rowOff>84455</xdr:rowOff>
    </xdr:to>
    <xdr:cxnSp macro="">
      <xdr:nvCxnSpPr>
        <xdr:cNvPr id="641" name="直線コネクタ 640"/>
        <xdr:cNvCxnSpPr/>
      </xdr:nvCxnSpPr>
      <xdr:spPr>
        <a:xfrm>
          <a:off x="16230600" y="1071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45085</xdr:rowOff>
    </xdr:from>
    <xdr:ext cx="405130" cy="258445"/>
    <xdr:sp macro="" textlink="">
      <xdr:nvSpPr>
        <xdr:cNvPr id="642" name="【保健センター・保健所】&#10;有形固定資産減価償却率最大値テキスト"/>
        <xdr:cNvSpPr txBox="1"/>
      </xdr:nvSpPr>
      <xdr:spPr>
        <a:xfrm>
          <a:off x="16357600" y="9303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98425</xdr:rowOff>
    </xdr:from>
    <xdr:to xmlns:xdr="http://schemas.openxmlformats.org/drawingml/2006/spreadsheetDrawing">
      <xdr:col>86</xdr:col>
      <xdr:colOff>25400</xdr:colOff>
      <xdr:row>55</xdr:row>
      <xdr:rowOff>98425</xdr:rowOff>
    </xdr:to>
    <xdr:cxnSp macro="">
      <xdr:nvCxnSpPr>
        <xdr:cNvPr id="643" name="直線コネクタ 642"/>
        <xdr:cNvCxnSpPr/>
      </xdr:nvCxnSpPr>
      <xdr:spPr>
        <a:xfrm>
          <a:off x="16230600" y="952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111760</xdr:rowOff>
    </xdr:from>
    <xdr:ext cx="405130" cy="256540"/>
    <xdr:sp macro="" textlink="">
      <xdr:nvSpPr>
        <xdr:cNvPr id="644" name="【保健センター・保健所】&#10;有形固定資産減価償却率平均値テキスト"/>
        <xdr:cNvSpPr txBox="1"/>
      </xdr:nvSpPr>
      <xdr:spPr>
        <a:xfrm>
          <a:off x="16357600" y="97129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88900</xdr:rowOff>
    </xdr:from>
    <xdr:to xmlns:xdr="http://schemas.openxmlformats.org/drawingml/2006/spreadsheetDrawing">
      <xdr:col>85</xdr:col>
      <xdr:colOff>177800</xdr:colOff>
      <xdr:row>58</xdr:row>
      <xdr:rowOff>19050</xdr:rowOff>
    </xdr:to>
    <xdr:sp macro="" textlink="">
      <xdr:nvSpPr>
        <xdr:cNvPr id="645" name="フローチャート: 判断 644"/>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56</xdr:row>
      <xdr:rowOff>136525</xdr:rowOff>
    </xdr:from>
    <xdr:to xmlns:xdr="http://schemas.openxmlformats.org/drawingml/2006/spreadsheetDrawing">
      <xdr:col>81</xdr:col>
      <xdr:colOff>101600</xdr:colOff>
      <xdr:row>57</xdr:row>
      <xdr:rowOff>66675</xdr:rowOff>
    </xdr:to>
    <xdr:sp macro="" textlink="">
      <xdr:nvSpPr>
        <xdr:cNvPr id="646" name="フローチャート: 判断 645"/>
        <xdr:cNvSpPr/>
      </xdr:nvSpPr>
      <xdr:spPr>
        <a:xfrm>
          <a:off x="154305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102235</xdr:rowOff>
    </xdr:from>
    <xdr:to xmlns:xdr="http://schemas.openxmlformats.org/drawingml/2006/spreadsheetDrawing">
      <xdr:col>76</xdr:col>
      <xdr:colOff>165100</xdr:colOff>
      <xdr:row>57</xdr:row>
      <xdr:rowOff>32385</xdr:rowOff>
    </xdr:to>
    <xdr:sp macro="" textlink="">
      <xdr:nvSpPr>
        <xdr:cNvPr id="647" name="フローチャート: 判断 646"/>
        <xdr:cNvSpPr/>
      </xdr:nvSpPr>
      <xdr:spPr>
        <a:xfrm>
          <a:off x="14541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56515</xdr:rowOff>
    </xdr:from>
    <xdr:to xmlns:xdr="http://schemas.openxmlformats.org/drawingml/2006/spreadsheetDrawing">
      <xdr:col>72</xdr:col>
      <xdr:colOff>38100</xdr:colOff>
      <xdr:row>56</xdr:row>
      <xdr:rowOff>158115</xdr:rowOff>
    </xdr:to>
    <xdr:sp macro="" textlink="">
      <xdr:nvSpPr>
        <xdr:cNvPr id="648" name="フローチャート: 判断 647"/>
        <xdr:cNvSpPr/>
      </xdr:nvSpPr>
      <xdr:spPr>
        <a:xfrm>
          <a:off x="13652500" y="9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40640</xdr:rowOff>
    </xdr:from>
    <xdr:to xmlns:xdr="http://schemas.openxmlformats.org/drawingml/2006/spreadsheetDrawing">
      <xdr:col>67</xdr:col>
      <xdr:colOff>101600</xdr:colOff>
      <xdr:row>56</xdr:row>
      <xdr:rowOff>142240</xdr:rowOff>
    </xdr:to>
    <xdr:sp macro="" textlink="">
      <xdr:nvSpPr>
        <xdr:cNvPr id="649" name="フローチャート: 判断 648"/>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50" name="テキスト ボックス 64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51" name="テキスト ボックス 65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52" name="テキスト ボックス 65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53" name="テキスト ボックス 65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54" name="テキスト ボックス 65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111760</xdr:rowOff>
    </xdr:from>
    <xdr:to xmlns:xdr="http://schemas.openxmlformats.org/drawingml/2006/spreadsheetDrawing">
      <xdr:col>85</xdr:col>
      <xdr:colOff>177800</xdr:colOff>
      <xdr:row>60</xdr:row>
      <xdr:rowOff>41910</xdr:rowOff>
    </xdr:to>
    <xdr:sp macro="" textlink="">
      <xdr:nvSpPr>
        <xdr:cNvPr id="655" name="楕円 654"/>
        <xdr:cNvSpPr/>
      </xdr:nvSpPr>
      <xdr:spPr>
        <a:xfrm>
          <a:off x="162687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90170</xdr:rowOff>
    </xdr:from>
    <xdr:ext cx="405130" cy="259080"/>
    <xdr:sp macro="" textlink="">
      <xdr:nvSpPr>
        <xdr:cNvPr id="656" name="【保健センター・保健所】&#10;有形固定資産減価償却率該当値テキスト"/>
        <xdr:cNvSpPr txBox="1"/>
      </xdr:nvSpPr>
      <xdr:spPr>
        <a:xfrm>
          <a:off x="16357600"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77470</xdr:rowOff>
    </xdr:from>
    <xdr:to xmlns:xdr="http://schemas.openxmlformats.org/drawingml/2006/spreadsheetDrawing">
      <xdr:col>81</xdr:col>
      <xdr:colOff>101600</xdr:colOff>
      <xdr:row>60</xdr:row>
      <xdr:rowOff>7620</xdr:rowOff>
    </xdr:to>
    <xdr:sp macro="" textlink="">
      <xdr:nvSpPr>
        <xdr:cNvPr id="657" name="楕円 656"/>
        <xdr:cNvSpPr/>
      </xdr:nvSpPr>
      <xdr:spPr>
        <a:xfrm>
          <a:off x="154305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128270</xdr:rowOff>
    </xdr:from>
    <xdr:to xmlns:xdr="http://schemas.openxmlformats.org/drawingml/2006/spreadsheetDrawing">
      <xdr:col>85</xdr:col>
      <xdr:colOff>127000</xdr:colOff>
      <xdr:row>59</xdr:row>
      <xdr:rowOff>162560</xdr:rowOff>
    </xdr:to>
    <xdr:cxnSp macro="">
      <xdr:nvCxnSpPr>
        <xdr:cNvPr id="658" name="直線コネクタ 657"/>
        <xdr:cNvCxnSpPr/>
      </xdr:nvCxnSpPr>
      <xdr:spPr>
        <a:xfrm>
          <a:off x="15481300" y="102438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36195</xdr:rowOff>
    </xdr:from>
    <xdr:to xmlns:xdr="http://schemas.openxmlformats.org/drawingml/2006/spreadsheetDrawing">
      <xdr:col>76</xdr:col>
      <xdr:colOff>165100</xdr:colOff>
      <xdr:row>59</xdr:row>
      <xdr:rowOff>137795</xdr:rowOff>
    </xdr:to>
    <xdr:sp macro="" textlink="">
      <xdr:nvSpPr>
        <xdr:cNvPr id="659" name="楕円 658"/>
        <xdr:cNvSpPr/>
      </xdr:nvSpPr>
      <xdr:spPr>
        <a:xfrm>
          <a:off x="145415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86995</xdr:rowOff>
    </xdr:from>
    <xdr:to xmlns:xdr="http://schemas.openxmlformats.org/drawingml/2006/spreadsheetDrawing">
      <xdr:col>81</xdr:col>
      <xdr:colOff>50800</xdr:colOff>
      <xdr:row>59</xdr:row>
      <xdr:rowOff>128270</xdr:rowOff>
    </xdr:to>
    <xdr:cxnSp macro="">
      <xdr:nvCxnSpPr>
        <xdr:cNvPr id="660" name="直線コネクタ 659"/>
        <xdr:cNvCxnSpPr/>
      </xdr:nvCxnSpPr>
      <xdr:spPr>
        <a:xfrm>
          <a:off x="14592300" y="102025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163830</xdr:rowOff>
    </xdr:from>
    <xdr:to xmlns:xdr="http://schemas.openxmlformats.org/drawingml/2006/spreadsheetDrawing">
      <xdr:col>72</xdr:col>
      <xdr:colOff>38100</xdr:colOff>
      <xdr:row>59</xdr:row>
      <xdr:rowOff>93980</xdr:rowOff>
    </xdr:to>
    <xdr:sp macro="" textlink="">
      <xdr:nvSpPr>
        <xdr:cNvPr id="661" name="楕円 660"/>
        <xdr:cNvSpPr/>
      </xdr:nvSpPr>
      <xdr:spPr>
        <a:xfrm>
          <a:off x="1365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43180</xdr:rowOff>
    </xdr:from>
    <xdr:to xmlns:xdr="http://schemas.openxmlformats.org/drawingml/2006/spreadsheetDrawing">
      <xdr:col>76</xdr:col>
      <xdr:colOff>114300</xdr:colOff>
      <xdr:row>59</xdr:row>
      <xdr:rowOff>86995</xdr:rowOff>
    </xdr:to>
    <xdr:cxnSp macro="">
      <xdr:nvCxnSpPr>
        <xdr:cNvPr id="662" name="直線コネクタ 661"/>
        <xdr:cNvCxnSpPr/>
      </xdr:nvCxnSpPr>
      <xdr:spPr>
        <a:xfrm>
          <a:off x="13703300" y="101587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120650</xdr:rowOff>
    </xdr:from>
    <xdr:to xmlns:xdr="http://schemas.openxmlformats.org/drawingml/2006/spreadsheetDrawing">
      <xdr:col>67</xdr:col>
      <xdr:colOff>101600</xdr:colOff>
      <xdr:row>59</xdr:row>
      <xdr:rowOff>50800</xdr:rowOff>
    </xdr:to>
    <xdr:sp macro="" textlink="">
      <xdr:nvSpPr>
        <xdr:cNvPr id="663" name="楕円 662"/>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0</xdr:rowOff>
    </xdr:from>
    <xdr:to xmlns:xdr="http://schemas.openxmlformats.org/drawingml/2006/spreadsheetDrawing">
      <xdr:col>71</xdr:col>
      <xdr:colOff>177800</xdr:colOff>
      <xdr:row>59</xdr:row>
      <xdr:rowOff>43180</xdr:rowOff>
    </xdr:to>
    <xdr:cxnSp macro="">
      <xdr:nvCxnSpPr>
        <xdr:cNvPr id="664" name="直線コネクタ 663"/>
        <xdr:cNvCxnSpPr/>
      </xdr:nvCxnSpPr>
      <xdr:spPr>
        <a:xfrm>
          <a:off x="12814300" y="101155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55</xdr:row>
      <xdr:rowOff>83185</xdr:rowOff>
    </xdr:from>
    <xdr:ext cx="405130" cy="259080"/>
    <xdr:sp macro="" textlink="">
      <xdr:nvSpPr>
        <xdr:cNvPr id="665" name="n_1aveValue【保健センター・保健所】&#10;有形固定資産減価償却率"/>
        <xdr:cNvSpPr txBox="1"/>
      </xdr:nvSpPr>
      <xdr:spPr>
        <a:xfrm>
          <a:off x="15266035" y="951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48895</xdr:rowOff>
    </xdr:from>
    <xdr:ext cx="402590" cy="259080"/>
    <xdr:sp macro="" textlink="">
      <xdr:nvSpPr>
        <xdr:cNvPr id="666" name="n_2aveValue【保健センター・保健所】&#10;有形固定資産減価償却率"/>
        <xdr:cNvSpPr txBox="1"/>
      </xdr:nvSpPr>
      <xdr:spPr>
        <a:xfrm>
          <a:off x="14389735" y="9478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3175</xdr:rowOff>
    </xdr:from>
    <xdr:ext cx="402590" cy="259080"/>
    <xdr:sp macro="" textlink="">
      <xdr:nvSpPr>
        <xdr:cNvPr id="667" name="n_3aveValue【保健センター・保健所】&#10;有形固定資産減価償却率"/>
        <xdr:cNvSpPr txBox="1"/>
      </xdr:nvSpPr>
      <xdr:spPr>
        <a:xfrm>
          <a:off x="13500735" y="943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158750</xdr:rowOff>
    </xdr:from>
    <xdr:ext cx="402590" cy="259080"/>
    <xdr:sp macro="" textlink="">
      <xdr:nvSpPr>
        <xdr:cNvPr id="668" name="n_4aveValue【保健センター・保健所】&#10;有形固定資産減価償却率"/>
        <xdr:cNvSpPr txBox="1"/>
      </xdr:nvSpPr>
      <xdr:spPr>
        <a:xfrm>
          <a:off x="12611735" y="9417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170180</xdr:rowOff>
    </xdr:from>
    <xdr:ext cx="405130" cy="259080"/>
    <xdr:sp macro="" textlink="">
      <xdr:nvSpPr>
        <xdr:cNvPr id="669" name="n_1mainValue【保健センター・保健所】&#10;有形固定資産減価償却率"/>
        <xdr:cNvSpPr txBox="1"/>
      </xdr:nvSpPr>
      <xdr:spPr>
        <a:xfrm>
          <a:off x="15266035" y="1028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128905</xdr:rowOff>
    </xdr:from>
    <xdr:ext cx="402590" cy="259080"/>
    <xdr:sp macro="" textlink="">
      <xdr:nvSpPr>
        <xdr:cNvPr id="670" name="n_2mainValue【保健センター・保健所】&#10;有形固定資産減価償却率"/>
        <xdr:cNvSpPr txBox="1"/>
      </xdr:nvSpPr>
      <xdr:spPr>
        <a:xfrm>
          <a:off x="14389735" y="10244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85090</xdr:rowOff>
    </xdr:from>
    <xdr:ext cx="402590" cy="259080"/>
    <xdr:sp macro="" textlink="">
      <xdr:nvSpPr>
        <xdr:cNvPr id="671" name="n_3mainValue【保健センター・保健所】&#10;有形固定資産減価償却率"/>
        <xdr:cNvSpPr txBox="1"/>
      </xdr:nvSpPr>
      <xdr:spPr>
        <a:xfrm>
          <a:off x="13500735" y="1020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41910</xdr:rowOff>
    </xdr:from>
    <xdr:ext cx="402590" cy="256540"/>
    <xdr:sp macro="" textlink="">
      <xdr:nvSpPr>
        <xdr:cNvPr id="672" name="n_4mainValue【保健センター・保健所】&#10;有形固定資産減価償却率"/>
        <xdr:cNvSpPr txBox="1"/>
      </xdr:nvSpPr>
      <xdr:spPr>
        <a:xfrm>
          <a:off x="12611735" y="10157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81" name="テキスト ボックス 68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82" name="直線コネクタ 6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83" name="直線コネクタ 68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84" name="テキスト ボックス 683"/>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5" name="直線コネクタ 68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86" name="テキスト ボックス 685"/>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7" name="直線コネクタ 68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88" name="テキスト ボックス 687"/>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9" name="直線コネクタ 68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90" name="テキスト ボックス 689"/>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91" name="直線コネクタ 69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92" name="テキスト ボックス 691"/>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3" name="直線コネクタ 6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94" name="テキスト ボックス 693"/>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156210</xdr:rowOff>
    </xdr:from>
    <xdr:to xmlns:xdr="http://schemas.openxmlformats.org/drawingml/2006/spreadsheetDrawing">
      <xdr:col>116</xdr:col>
      <xdr:colOff>62865</xdr:colOff>
      <xdr:row>64</xdr:row>
      <xdr:rowOff>0</xdr:rowOff>
    </xdr:to>
    <xdr:cxnSp macro="">
      <xdr:nvCxnSpPr>
        <xdr:cNvPr id="696" name="直線コネクタ 695"/>
        <xdr:cNvCxnSpPr/>
      </xdr:nvCxnSpPr>
      <xdr:spPr>
        <a:xfrm flipV="1">
          <a:off x="22160865" y="95859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697"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698" name="直線コネクタ 697"/>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102870</xdr:rowOff>
    </xdr:from>
    <xdr:ext cx="469900" cy="259080"/>
    <xdr:sp macro="" textlink="">
      <xdr:nvSpPr>
        <xdr:cNvPr id="699" name="【保健センター・保健所】&#10;一人当たり面積最大値テキスト"/>
        <xdr:cNvSpPr txBox="1"/>
      </xdr:nvSpPr>
      <xdr:spPr>
        <a:xfrm>
          <a:off x="22199600" y="936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156210</xdr:rowOff>
    </xdr:from>
    <xdr:to xmlns:xdr="http://schemas.openxmlformats.org/drawingml/2006/spreadsheetDrawing">
      <xdr:col>116</xdr:col>
      <xdr:colOff>152400</xdr:colOff>
      <xdr:row>55</xdr:row>
      <xdr:rowOff>156210</xdr:rowOff>
    </xdr:to>
    <xdr:cxnSp macro="">
      <xdr:nvCxnSpPr>
        <xdr:cNvPr id="700" name="直線コネクタ 699"/>
        <xdr:cNvCxnSpPr/>
      </xdr:nvCxnSpPr>
      <xdr:spPr>
        <a:xfrm>
          <a:off x="22072600" y="958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6350</xdr:rowOff>
    </xdr:from>
    <xdr:ext cx="469900" cy="256540"/>
    <xdr:sp macro="" textlink="">
      <xdr:nvSpPr>
        <xdr:cNvPr id="701" name="【保健センター・保健所】&#10;一人当たり面積平均値テキスト"/>
        <xdr:cNvSpPr txBox="1"/>
      </xdr:nvSpPr>
      <xdr:spPr>
        <a:xfrm>
          <a:off x="22199600" y="104648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702" name="フローチャート: 判断 70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10160</xdr:rowOff>
    </xdr:from>
    <xdr:to xmlns:xdr="http://schemas.openxmlformats.org/drawingml/2006/spreadsheetDrawing">
      <xdr:col>112</xdr:col>
      <xdr:colOff>38100</xdr:colOff>
      <xdr:row>62</xdr:row>
      <xdr:rowOff>111760</xdr:rowOff>
    </xdr:to>
    <xdr:sp macro="" textlink="">
      <xdr:nvSpPr>
        <xdr:cNvPr id="703" name="フローチャート: 判断 70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6350</xdr:rowOff>
    </xdr:from>
    <xdr:to xmlns:xdr="http://schemas.openxmlformats.org/drawingml/2006/spreadsheetDrawing">
      <xdr:col>107</xdr:col>
      <xdr:colOff>101600</xdr:colOff>
      <xdr:row>62</xdr:row>
      <xdr:rowOff>107950</xdr:rowOff>
    </xdr:to>
    <xdr:sp macro="" textlink="">
      <xdr:nvSpPr>
        <xdr:cNvPr id="704" name="フローチャート: 判断 703"/>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147320</xdr:rowOff>
    </xdr:from>
    <xdr:to xmlns:xdr="http://schemas.openxmlformats.org/drawingml/2006/spreadsheetDrawing">
      <xdr:col>102</xdr:col>
      <xdr:colOff>165100</xdr:colOff>
      <xdr:row>62</xdr:row>
      <xdr:rowOff>77470</xdr:rowOff>
    </xdr:to>
    <xdr:sp macro="" textlink="">
      <xdr:nvSpPr>
        <xdr:cNvPr id="705" name="フローチャート: 判断 704"/>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706" name="フローチャート: 判断 70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707" name="テキスト ボックス 70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708" name="テキスト ボックス 70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709" name="テキスト ボックス 70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710" name="テキスト ボックス 70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711" name="テキスト ボックス 71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712" name="楕円 711"/>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100330</xdr:rowOff>
    </xdr:from>
    <xdr:ext cx="469900" cy="256540"/>
    <xdr:sp macro="" textlink="">
      <xdr:nvSpPr>
        <xdr:cNvPr id="713" name="【保健センター・保健所】&#10;一人当たり面積該当値テキスト"/>
        <xdr:cNvSpPr txBox="1"/>
      </xdr:nvSpPr>
      <xdr:spPr>
        <a:xfrm>
          <a:off x="22199600" y="10730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17780</xdr:rowOff>
    </xdr:from>
    <xdr:to xmlns:xdr="http://schemas.openxmlformats.org/drawingml/2006/spreadsheetDrawing">
      <xdr:col>112</xdr:col>
      <xdr:colOff>38100</xdr:colOff>
      <xdr:row>63</xdr:row>
      <xdr:rowOff>119380</xdr:rowOff>
    </xdr:to>
    <xdr:sp macro="" textlink="">
      <xdr:nvSpPr>
        <xdr:cNvPr id="714" name="楕円 713"/>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64770</xdr:rowOff>
    </xdr:from>
    <xdr:to xmlns:xdr="http://schemas.openxmlformats.org/drawingml/2006/spreadsheetDrawing">
      <xdr:col>116</xdr:col>
      <xdr:colOff>63500</xdr:colOff>
      <xdr:row>63</xdr:row>
      <xdr:rowOff>68580</xdr:rowOff>
    </xdr:to>
    <xdr:cxnSp macro="">
      <xdr:nvCxnSpPr>
        <xdr:cNvPr id="715" name="直線コネクタ 714"/>
        <xdr:cNvCxnSpPr/>
      </xdr:nvCxnSpPr>
      <xdr:spPr>
        <a:xfrm flipV="1">
          <a:off x="21323300" y="10866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17780</xdr:rowOff>
    </xdr:from>
    <xdr:to xmlns:xdr="http://schemas.openxmlformats.org/drawingml/2006/spreadsheetDrawing">
      <xdr:col>107</xdr:col>
      <xdr:colOff>101600</xdr:colOff>
      <xdr:row>63</xdr:row>
      <xdr:rowOff>119380</xdr:rowOff>
    </xdr:to>
    <xdr:sp macro="" textlink="">
      <xdr:nvSpPr>
        <xdr:cNvPr id="716" name="楕円 715"/>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68580</xdr:rowOff>
    </xdr:from>
    <xdr:to xmlns:xdr="http://schemas.openxmlformats.org/drawingml/2006/spreadsheetDrawing">
      <xdr:col>111</xdr:col>
      <xdr:colOff>177800</xdr:colOff>
      <xdr:row>63</xdr:row>
      <xdr:rowOff>68580</xdr:rowOff>
    </xdr:to>
    <xdr:cxnSp macro="">
      <xdr:nvCxnSpPr>
        <xdr:cNvPr id="717" name="直線コネクタ 716"/>
        <xdr:cNvCxnSpPr/>
      </xdr:nvCxnSpPr>
      <xdr:spPr>
        <a:xfrm>
          <a:off x="20434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17780</xdr:rowOff>
    </xdr:from>
    <xdr:to xmlns:xdr="http://schemas.openxmlformats.org/drawingml/2006/spreadsheetDrawing">
      <xdr:col>102</xdr:col>
      <xdr:colOff>165100</xdr:colOff>
      <xdr:row>63</xdr:row>
      <xdr:rowOff>119380</xdr:rowOff>
    </xdr:to>
    <xdr:sp macro="" textlink="">
      <xdr:nvSpPr>
        <xdr:cNvPr id="718" name="楕円 717"/>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68580</xdr:rowOff>
    </xdr:from>
    <xdr:to xmlns:xdr="http://schemas.openxmlformats.org/drawingml/2006/spreadsheetDrawing">
      <xdr:col>107</xdr:col>
      <xdr:colOff>50800</xdr:colOff>
      <xdr:row>63</xdr:row>
      <xdr:rowOff>68580</xdr:rowOff>
    </xdr:to>
    <xdr:cxnSp macro="">
      <xdr:nvCxnSpPr>
        <xdr:cNvPr id="719" name="直線コネクタ 718"/>
        <xdr:cNvCxnSpPr/>
      </xdr:nvCxnSpPr>
      <xdr:spPr>
        <a:xfrm>
          <a:off x="19545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17780</xdr:rowOff>
    </xdr:from>
    <xdr:to xmlns:xdr="http://schemas.openxmlformats.org/drawingml/2006/spreadsheetDrawing">
      <xdr:col>98</xdr:col>
      <xdr:colOff>38100</xdr:colOff>
      <xdr:row>63</xdr:row>
      <xdr:rowOff>119380</xdr:rowOff>
    </xdr:to>
    <xdr:sp macro="" textlink="">
      <xdr:nvSpPr>
        <xdr:cNvPr id="720" name="楕円 719"/>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68580</xdr:rowOff>
    </xdr:from>
    <xdr:to xmlns:xdr="http://schemas.openxmlformats.org/drawingml/2006/spreadsheetDrawing">
      <xdr:col>102</xdr:col>
      <xdr:colOff>114300</xdr:colOff>
      <xdr:row>63</xdr:row>
      <xdr:rowOff>68580</xdr:rowOff>
    </xdr:to>
    <xdr:cxnSp macro="">
      <xdr:nvCxnSpPr>
        <xdr:cNvPr id="721" name="直線コネクタ 720"/>
        <xdr:cNvCxnSpPr/>
      </xdr:nvCxnSpPr>
      <xdr:spPr>
        <a:xfrm>
          <a:off x="18656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128270</xdr:rowOff>
    </xdr:from>
    <xdr:ext cx="469900" cy="259080"/>
    <xdr:sp macro="" textlink="">
      <xdr:nvSpPr>
        <xdr:cNvPr id="722" name="n_1aveValue【保健センター・保健所】&#10;一人当たり面積"/>
        <xdr:cNvSpPr txBox="1"/>
      </xdr:nvSpPr>
      <xdr:spPr>
        <a:xfrm>
          <a:off x="21075650" y="1041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124460</xdr:rowOff>
    </xdr:from>
    <xdr:ext cx="467360" cy="259080"/>
    <xdr:sp macro="" textlink="">
      <xdr:nvSpPr>
        <xdr:cNvPr id="723" name="n_2aveValue【保健センター・保健所】&#10;一人当たり面積"/>
        <xdr:cNvSpPr txBox="1"/>
      </xdr:nvSpPr>
      <xdr:spPr>
        <a:xfrm>
          <a:off x="20199350" y="1041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93980</xdr:rowOff>
    </xdr:from>
    <xdr:ext cx="467360" cy="259080"/>
    <xdr:sp macro="" textlink="">
      <xdr:nvSpPr>
        <xdr:cNvPr id="724" name="n_3aveValue【保健センター・保健所】&#10;一人当たり面積"/>
        <xdr:cNvSpPr txBox="1"/>
      </xdr:nvSpPr>
      <xdr:spPr>
        <a:xfrm>
          <a:off x="19310350" y="10380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162560</xdr:rowOff>
    </xdr:from>
    <xdr:ext cx="467360" cy="259080"/>
    <xdr:sp macro="" textlink="">
      <xdr:nvSpPr>
        <xdr:cNvPr id="725" name="n_4aveValue【保健センター・保健所】&#10;一人当たり面積"/>
        <xdr:cNvSpPr txBox="1"/>
      </xdr:nvSpPr>
      <xdr:spPr>
        <a:xfrm>
          <a:off x="18421350" y="10449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110490</xdr:rowOff>
    </xdr:from>
    <xdr:ext cx="469900" cy="256540"/>
    <xdr:sp macro="" textlink="">
      <xdr:nvSpPr>
        <xdr:cNvPr id="726" name="n_1mainValue【保健センター・保健所】&#10;一人当たり面積"/>
        <xdr:cNvSpPr txBox="1"/>
      </xdr:nvSpPr>
      <xdr:spPr>
        <a:xfrm>
          <a:off x="21075650" y="10911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110490</xdr:rowOff>
    </xdr:from>
    <xdr:ext cx="467360" cy="256540"/>
    <xdr:sp macro="" textlink="">
      <xdr:nvSpPr>
        <xdr:cNvPr id="727" name="n_2mainValue【保健センター・保健所】&#10;一人当たり面積"/>
        <xdr:cNvSpPr txBox="1"/>
      </xdr:nvSpPr>
      <xdr:spPr>
        <a:xfrm>
          <a:off x="20199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110490</xdr:rowOff>
    </xdr:from>
    <xdr:ext cx="467360" cy="256540"/>
    <xdr:sp macro="" textlink="">
      <xdr:nvSpPr>
        <xdr:cNvPr id="728" name="n_3mainValue【保健センター・保健所】&#10;一人当たり面積"/>
        <xdr:cNvSpPr txBox="1"/>
      </xdr:nvSpPr>
      <xdr:spPr>
        <a:xfrm>
          <a:off x="19310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110490</xdr:rowOff>
    </xdr:from>
    <xdr:ext cx="467360" cy="256540"/>
    <xdr:sp macro="" textlink="">
      <xdr:nvSpPr>
        <xdr:cNvPr id="729" name="n_4mainValue【保健センター・保健所】&#10;一人当たり面積"/>
        <xdr:cNvSpPr txBox="1"/>
      </xdr:nvSpPr>
      <xdr:spPr>
        <a:xfrm>
          <a:off x="18421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38" name="テキスト ボックス 737"/>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9" name="直線コネクタ 73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40" name="テキスト ボックス 739"/>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41" name="直線コネクタ 74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742" name="テキスト ボックス 741"/>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43" name="直線コネクタ 74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44" name="テキスト ボックス 74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5" name="直線コネクタ 74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6" name="テキスト ボックス 74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7" name="直線コネクタ 74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748" name="テキスト ボックス 747"/>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9" name="直線コネクタ 74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50" name="テキスト ボックス 749"/>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6550" cy="259080"/>
    <xdr:sp macro="" textlink="">
      <xdr:nvSpPr>
        <xdr:cNvPr id="752" name="テキスト ボックス 751"/>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43815</xdr:rowOff>
    </xdr:from>
    <xdr:to xmlns:xdr="http://schemas.openxmlformats.org/drawingml/2006/spreadsheetDrawing">
      <xdr:col>85</xdr:col>
      <xdr:colOff>126365</xdr:colOff>
      <xdr:row>85</xdr:row>
      <xdr:rowOff>140970</xdr:rowOff>
    </xdr:to>
    <xdr:cxnSp macro="">
      <xdr:nvCxnSpPr>
        <xdr:cNvPr id="754" name="直線コネクタ 753"/>
        <xdr:cNvCxnSpPr/>
      </xdr:nvCxnSpPr>
      <xdr:spPr>
        <a:xfrm flipV="1">
          <a:off x="16318865" y="1324546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144780</xdr:rowOff>
    </xdr:from>
    <xdr:ext cx="405130" cy="256540"/>
    <xdr:sp macro="" textlink="">
      <xdr:nvSpPr>
        <xdr:cNvPr id="755" name="【消防施設】&#10;有形固定資産減価償却率最小値テキスト"/>
        <xdr:cNvSpPr txBox="1"/>
      </xdr:nvSpPr>
      <xdr:spPr>
        <a:xfrm>
          <a:off x="16357600" y="14718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140970</xdr:rowOff>
    </xdr:from>
    <xdr:to xmlns:xdr="http://schemas.openxmlformats.org/drawingml/2006/spreadsheetDrawing">
      <xdr:col>86</xdr:col>
      <xdr:colOff>25400</xdr:colOff>
      <xdr:row>85</xdr:row>
      <xdr:rowOff>140970</xdr:rowOff>
    </xdr:to>
    <xdr:cxnSp macro="">
      <xdr:nvCxnSpPr>
        <xdr:cNvPr id="756" name="直線コネクタ 755"/>
        <xdr:cNvCxnSpPr/>
      </xdr:nvCxnSpPr>
      <xdr:spPr>
        <a:xfrm>
          <a:off x="16230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161925</xdr:rowOff>
    </xdr:from>
    <xdr:ext cx="405130" cy="259080"/>
    <xdr:sp macro="" textlink="">
      <xdr:nvSpPr>
        <xdr:cNvPr id="757" name="【消防施設】&#10;有形固定資産減価償却率最大値テキスト"/>
        <xdr:cNvSpPr txBox="1"/>
      </xdr:nvSpPr>
      <xdr:spPr>
        <a:xfrm>
          <a:off x="16357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43815</xdr:rowOff>
    </xdr:from>
    <xdr:to xmlns:xdr="http://schemas.openxmlformats.org/drawingml/2006/spreadsheetDrawing">
      <xdr:col>86</xdr:col>
      <xdr:colOff>25400</xdr:colOff>
      <xdr:row>77</xdr:row>
      <xdr:rowOff>43815</xdr:rowOff>
    </xdr:to>
    <xdr:cxnSp macro="">
      <xdr:nvCxnSpPr>
        <xdr:cNvPr id="758" name="直線コネクタ 757"/>
        <xdr:cNvCxnSpPr/>
      </xdr:nvCxnSpPr>
      <xdr:spPr>
        <a:xfrm>
          <a:off x="16230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76835</xdr:rowOff>
    </xdr:from>
    <xdr:ext cx="405130" cy="256540"/>
    <xdr:sp macro="" textlink="">
      <xdr:nvSpPr>
        <xdr:cNvPr id="759" name="【消防施設】&#10;有形固定資産減価償却率平均値テキスト"/>
        <xdr:cNvSpPr txBox="1"/>
      </xdr:nvSpPr>
      <xdr:spPr>
        <a:xfrm>
          <a:off x="16357600" y="139642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177800</xdr:colOff>
      <xdr:row>82</xdr:row>
      <xdr:rowOff>155575</xdr:rowOff>
    </xdr:to>
    <xdr:sp macro="" textlink="">
      <xdr:nvSpPr>
        <xdr:cNvPr id="760" name="フローチャート: 判断 75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109220</xdr:rowOff>
    </xdr:from>
    <xdr:to xmlns:xdr="http://schemas.openxmlformats.org/drawingml/2006/spreadsheetDrawing">
      <xdr:col>81</xdr:col>
      <xdr:colOff>101600</xdr:colOff>
      <xdr:row>83</xdr:row>
      <xdr:rowOff>39370</xdr:rowOff>
    </xdr:to>
    <xdr:sp macro="" textlink="">
      <xdr:nvSpPr>
        <xdr:cNvPr id="761" name="フローチャート: 判断 760"/>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25400</xdr:rowOff>
    </xdr:from>
    <xdr:to xmlns:xdr="http://schemas.openxmlformats.org/drawingml/2006/spreadsheetDrawing">
      <xdr:col>76</xdr:col>
      <xdr:colOff>165100</xdr:colOff>
      <xdr:row>83</xdr:row>
      <xdr:rowOff>127000</xdr:rowOff>
    </xdr:to>
    <xdr:sp macro="" textlink="">
      <xdr:nvSpPr>
        <xdr:cNvPr id="762" name="フローチャート: 判断 761"/>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23495</xdr:rowOff>
    </xdr:from>
    <xdr:to xmlns:xdr="http://schemas.openxmlformats.org/drawingml/2006/spreadsheetDrawing">
      <xdr:col>72</xdr:col>
      <xdr:colOff>38100</xdr:colOff>
      <xdr:row>83</xdr:row>
      <xdr:rowOff>125095</xdr:rowOff>
    </xdr:to>
    <xdr:sp macro="" textlink="">
      <xdr:nvSpPr>
        <xdr:cNvPr id="763" name="フローチャート: 判断 762"/>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25400</xdr:rowOff>
    </xdr:from>
    <xdr:to xmlns:xdr="http://schemas.openxmlformats.org/drawingml/2006/spreadsheetDrawing">
      <xdr:col>67</xdr:col>
      <xdr:colOff>101600</xdr:colOff>
      <xdr:row>82</xdr:row>
      <xdr:rowOff>127000</xdr:rowOff>
    </xdr:to>
    <xdr:sp macro="" textlink="">
      <xdr:nvSpPr>
        <xdr:cNvPr id="764" name="フローチャート: 判断 763"/>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5" name="テキスト ボックス 7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6" name="テキスト ボックス 7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7" name="テキスト ボックス 7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8" name="テキスト ボックス 7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9" name="テキスト ボックス 7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55880</xdr:rowOff>
    </xdr:from>
    <xdr:to xmlns:xdr="http://schemas.openxmlformats.org/drawingml/2006/spreadsheetDrawing">
      <xdr:col>85</xdr:col>
      <xdr:colOff>177800</xdr:colOff>
      <xdr:row>84</xdr:row>
      <xdr:rowOff>157480</xdr:rowOff>
    </xdr:to>
    <xdr:sp macro="" textlink="">
      <xdr:nvSpPr>
        <xdr:cNvPr id="770" name="楕円 769"/>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34290</xdr:rowOff>
    </xdr:from>
    <xdr:ext cx="405130" cy="259080"/>
    <xdr:sp macro="" textlink="">
      <xdr:nvSpPr>
        <xdr:cNvPr id="771" name="【消防施設】&#10;有形固定資産減価償却率該当値テキスト"/>
        <xdr:cNvSpPr txBox="1"/>
      </xdr:nvSpPr>
      <xdr:spPr>
        <a:xfrm>
          <a:off x="16357600" y="1443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17780</xdr:rowOff>
    </xdr:from>
    <xdr:to xmlns:xdr="http://schemas.openxmlformats.org/drawingml/2006/spreadsheetDrawing">
      <xdr:col>81</xdr:col>
      <xdr:colOff>101600</xdr:colOff>
      <xdr:row>84</xdr:row>
      <xdr:rowOff>119380</xdr:rowOff>
    </xdr:to>
    <xdr:sp macro="" textlink="">
      <xdr:nvSpPr>
        <xdr:cNvPr id="772" name="楕円 771"/>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68580</xdr:rowOff>
    </xdr:from>
    <xdr:to xmlns:xdr="http://schemas.openxmlformats.org/drawingml/2006/spreadsheetDrawing">
      <xdr:col>85</xdr:col>
      <xdr:colOff>127000</xdr:colOff>
      <xdr:row>84</xdr:row>
      <xdr:rowOff>106680</xdr:rowOff>
    </xdr:to>
    <xdr:cxnSp macro="">
      <xdr:nvCxnSpPr>
        <xdr:cNvPr id="773" name="直線コネクタ 772"/>
        <xdr:cNvCxnSpPr/>
      </xdr:nvCxnSpPr>
      <xdr:spPr>
        <a:xfrm>
          <a:off x="15481300" y="144703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149225</xdr:rowOff>
    </xdr:from>
    <xdr:to xmlns:xdr="http://schemas.openxmlformats.org/drawingml/2006/spreadsheetDrawing">
      <xdr:col>76</xdr:col>
      <xdr:colOff>165100</xdr:colOff>
      <xdr:row>84</xdr:row>
      <xdr:rowOff>79375</xdr:rowOff>
    </xdr:to>
    <xdr:sp macro="" textlink="">
      <xdr:nvSpPr>
        <xdr:cNvPr id="774" name="楕円 773"/>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29210</xdr:rowOff>
    </xdr:from>
    <xdr:to xmlns:xdr="http://schemas.openxmlformats.org/drawingml/2006/spreadsheetDrawing">
      <xdr:col>81</xdr:col>
      <xdr:colOff>50800</xdr:colOff>
      <xdr:row>84</xdr:row>
      <xdr:rowOff>68580</xdr:rowOff>
    </xdr:to>
    <xdr:cxnSp macro="">
      <xdr:nvCxnSpPr>
        <xdr:cNvPr id="775" name="直線コネクタ 774"/>
        <xdr:cNvCxnSpPr/>
      </xdr:nvCxnSpPr>
      <xdr:spPr>
        <a:xfrm>
          <a:off x="14592300" y="144310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109220</xdr:rowOff>
    </xdr:from>
    <xdr:to xmlns:xdr="http://schemas.openxmlformats.org/drawingml/2006/spreadsheetDrawing">
      <xdr:col>72</xdr:col>
      <xdr:colOff>38100</xdr:colOff>
      <xdr:row>84</xdr:row>
      <xdr:rowOff>39370</xdr:rowOff>
    </xdr:to>
    <xdr:sp macro="" textlink="">
      <xdr:nvSpPr>
        <xdr:cNvPr id="776" name="楕円 775"/>
        <xdr:cNvSpPr/>
      </xdr:nvSpPr>
      <xdr:spPr>
        <a:xfrm>
          <a:off x="13652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160020</xdr:rowOff>
    </xdr:from>
    <xdr:to xmlns:xdr="http://schemas.openxmlformats.org/drawingml/2006/spreadsheetDrawing">
      <xdr:col>76</xdr:col>
      <xdr:colOff>114300</xdr:colOff>
      <xdr:row>84</xdr:row>
      <xdr:rowOff>29210</xdr:rowOff>
    </xdr:to>
    <xdr:cxnSp macro="">
      <xdr:nvCxnSpPr>
        <xdr:cNvPr id="777" name="直線コネクタ 776"/>
        <xdr:cNvCxnSpPr/>
      </xdr:nvCxnSpPr>
      <xdr:spPr>
        <a:xfrm>
          <a:off x="13703300" y="143903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78740</xdr:rowOff>
    </xdr:from>
    <xdr:to xmlns:xdr="http://schemas.openxmlformats.org/drawingml/2006/spreadsheetDrawing">
      <xdr:col>67</xdr:col>
      <xdr:colOff>101600</xdr:colOff>
      <xdr:row>84</xdr:row>
      <xdr:rowOff>8890</xdr:rowOff>
    </xdr:to>
    <xdr:sp macro="" textlink="">
      <xdr:nvSpPr>
        <xdr:cNvPr id="778" name="楕円 777"/>
        <xdr:cNvSpPr/>
      </xdr:nvSpPr>
      <xdr:spPr>
        <a:xfrm>
          <a:off x="12763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129540</xdr:rowOff>
    </xdr:from>
    <xdr:to xmlns:xdr="http://schemas.openxmlformats.org/drawingml/2006/spreadsheetDrawing">
      <xdr:col>71</xdr:col>
      <xdr:colOff>177800</xdr:colOff>
      <xdr:row>83</xdr:row>
      <xdr:rowOff>160020</xdr:rowOff>
    </xdr:to>
    <xdr:cxnSp macro="">
      <xdr:nvCxnSpPr>
        <xdr:cNvPr id="779" name="直線コネクタ 778"/>
        <xdr:cNvCxnSpPr/>
      </xdr:nvCxnSpPr>
      <xdr:spPr>
        <a:xfrm>
          <a:off x="12814300" y="143598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55880</xdr:rowOff>
    </xdr:from>
    <xdr:ext cx="405130" cy="259080"/>
    <xdr:sp macro="" textlink="">
      <xdr:nvSpPr>
        <xdr:cNvPr id="780" name="n_1aveValue【消防施設】&#10;有形固定資産減価償却率"/>
        <xdr:cNvSpPr txBox="1"/>
      </xdr:nvSpPr>
      <xdr:spPr>
        <a:xfrm>
          <a:off x="15266035"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143510</xdr:rowOff>
    </xdr:from>
    <xdr:ext cx="402590" cy="256540"/>
    <xdr:sp macro="" textlink="">
      <xdr:nvSpPr>
        <xdr:cNvPr id="781" name="n_2aveValue【消防施設】&#10;有形固定資産減価償却率"/>
        <xdr:cNvSpPr txBox="1"/>
      </xdr:nvSpPr>
      <xdr:spPr>
        <a:xfrm>
          <a:off x="14389735" y="14030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141605</xdr:rowOff>
    </xdr:from>
    <xdr:ext cx="402590" cy="259080"/>
    <xdr:sp macro="" textlink="">
      <xdr:nvSpPr>
        <xdr:cNvPr id="782" name="n_3aveValue【消防施設】&#10;有形固定資産減価償却率"/>
        <xdr:cNvSpPr txBox="1"/>
      </xdr:nvSpPr>
      <xdr:spPr>
        <a:xfrm>
          <a:off x="13500735" y="14029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143510</xdr:rowOff>
    </xdr:from>
    <xdr:ext cx="402590" cy="256540"/>
    <xdr:sp macro="" textlink="">
      <xdr:nvSpPr>
        <xdr:cNvPr id="783" name="n_4aveValue【消防施設】&#10;有形固定資産減価償却率"/>
        <xdr:cNvSpPr txBox="1"/>
      </xdr:nvSpPr>
      <xdr:spPr>
        <a:xfrm>
          <a:off x="12611735" y="13859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110490</xdr:rowOff>
    </xdr:from>
    <xdr:ext cx="405130" cy="256540"/>
    <xdr:sp macro="" textlink="">
      <xdr:nvSpPr>
        <xdr:cNvPr id="784" name="n_1mainValue【消防施設】&#10;有形固定資産減価償却率"/>
        <xdr:cNvSpPr txBox="1"/>
      </xdr:nvSpPr>
      <xdr:spPr>
        <a:xfrm>
          <a:off x="15266035" y="14512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70485</xdr:rowOff>
    </xdr:from>
    <xdr:ext cx="402590" cy="259080"/>
    <xdr:sp macro="" textlink="">
      <xdr:nvSpPr>
        <xdr:cNvPr id="785" name="n_2mainValue【消防施設】&#10;有形固定資産減価償却率"/>
        <xdr:cNvSpPr txBox="1"/>
      </xdr:nvSpPr>
      <xdr:spPr>
        <a:xfrm>
          <a:off x="14389735" y="14472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30480</xdr:rowOff>
    </xdr:from>
    <xdr:ext cx="402590" cy="256540"/>
    <xdr:sp macro="" textlink="">
      <xdr:nvSpPr>
        <xdr:cNvPr id="786" name="n_3mainValue【消防施設】&#10;有形固定資産減価償却率"/>
        <xdr:cNvSpPr txBox="1"/>
      </xdr:nvSpPr>
      <xdr:spPr>
        <a:xfrm>
          <a:off x="13500735" y="14432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0</xdr:rowOff>
    </xdr:from>
    <xdr:ext cx="402590" cy="259080"/>
    <xdr:sp macro="" textlink="">
      <xdr:nvSpPr>
        <xdr:cNvPr id="787" name="n_4mainValue【消防施設】&#10;有形固定資産減価償却率"/>
        <xdr:cNvSpPr txBox="1"/>
      </xdr:nvSpPr>
      <xdr:spPr>
        <a:xfrm>
          <a:off x="12611735" y="14401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96" name="テキスト ボックス 795"/>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7" name="直線コネクタ 7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8" name="直線コネクタ 79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99" name="テキスト ボックス 798"/>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800" name="直線コネクタ 79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801" name="テキスト ボックス 800"/>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802" name="直線コネクタ 80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803" name="テキスト ボックス 802"/>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4" name="直線コネクタ 80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805" name="テキスト ボックス 804"/>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6" name="直線コネクタ 80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807" name="テキスト ボックス 806"/>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8" name="直線コネクタ 8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809" name="テキスト ボックス 808"/>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121920</xdr:rowOff>
    </xdr:from>
    <xdr:to xmlns:xdr="http://schemas.openxmlformats.org/drawingml/2006/spreadsheetDrawing">
      <xdr:col>116</xdr:col>
      <xdr:colOff>62865</xdr:colOff>
      <xdr:row>86</xdr:row>
      <xdr:rowOff>85090</xdr:rowOff>
    </xdr:to>
    <xdr:cxnSp macro="">
      <xdr:nvCxnSpPr>
        <xdr:cNvPr id="811" name="直線コネクタ 810"/>
        <xdr:cNvCxnSpPr/>
      </xdr:nvCxnSpPr>
      <xdr:spPr>
        <a:xfrm flipV="1">
          <a:off x="22160865" y="1349502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88900</xdr:rowOff>
    </xdr:from>
    <xdr:ext cx="469900" cy="256540"/>
    <xdr:sp macro="" textlink="">
      <xdr:nvSpPr>
        <xdr:cNvPr id="812" name="【消防施設】&#10;一人当たり面積最小値テキスト"/>
        <xdr:cNvSpPr txBox="1"/>
      </xdr:nvSpPr>
      <xdr:spPr>
        <a:xfrm>
          <a:off x="22199600" y="14833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85090</xdr:rowOff>
    </xdr:from>
    <xdr:to xmlns:xdr="http://schemas.openxmlformats.org/drawingml/2006/spreadsheetDrawing">
      <xdr:col>116</xdr:col>
      <xdr:colOff>152400</xdr:colOff>
      <xdr:row>86</xdr:row>
      <xdr:rowOff>85090</xdr:rowOff>
    </xdr:to>
    <xdr:cxnSp macro="">
      <xdr:nvCxnSpPr>
        <xdr:cNvPr id="813" name="直線コネクタ 812"/>
        <xdr:cNvCxnSpPr/>
      </xdr:nvCxnSpPr>
      <xdr:spPr>
        <a:xfrm>
          <a:off x="22072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68580</xdr:rowOff>
    </xdr:from>
    <xdr:ext cx="469900" cy="259080"/>
    <xdr:sp macro="" textlink="">
      <xdr:nvSpPr>
        <xdr:cNvPr id="814" name="【消防施設】&#10;一人当たり面積最大値テキスト"/>
        <xdr:cNvSpPr txBox="1"/>
      </xdr:nvSpPr>
      <xdr:spPr>
        <a:xfrm>
          <a:off x="221996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121920</xdr:rowOff>
    </xdr:from>
    <xdr:to xmlns:xdr="http://schemas.openxmlformats.org/drawingml/2006/spreadsheetDrawing">
      <xdr:col>116</xdr:col>
      <xdr:colOff>152400</xdr:colOff>
      <xdr:row>78</xdr:row>
      <xdr:rowOff>121920</xdr:rowOff>
    </xdr:to>
    <xdr:cxnSp macro="">
      <xdr:nvCxnSpPr>
        <xdr:cNvPr id="815" name="直線コネクタ 814"/>
        <xdr:cNvCxnSpPr/>
      </xdr:nvCxnSpPr>
      <xdr:spPr>
        <a:xfrm>
          <a:off x="22072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39370</xdr:rowOff>
    </xdr:from>
    <xdr:ext cx="469900" cy="259080"/>
    <xdr:sp macro="" textlink="">
      <xdr:nvSpPr>
        <xdr:cNvPr id="816" name="【消防施設】&#10;一人当たり面積平均値テキスト"/>
        <xdr:cNvSpPr txBox="1"/>
      </xdr:nvSpPr>
      <xdr:spPr>
        <a:xfrm>
          <a:off x="22199600" y="1444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16510</xdr:rowOff>
    </xdr:from>
    <xdr:to xmlns:xdr="http://schemas.openxmlformats.org/drawingml/2006/spreadsheetDrawing">
      <xdr:col>116</xdr:col>
      <xdr:colOff>114300</xdr:colOff>
      <xdr:row>85</xdr:row>
      <xdr:rowOff>118110</xdr:rowOff>
    </xdr:to>
    <xdr:sp macro="" textlink="">
      <xdr:nvSpPr>
        <xdr:cNvPr id="817" name="フローチャート: 判断 816"/>
        <xdr:cNvSpPr/>
      </xdr:nvSpPr>
      <xdr:spPr>
        <a:xfrm>
          <a:off x="22110700" y="1458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22860</xdr:rowOff>
    </xdr:from>
    <xdr:to xmlns:xdr="http://schemas.openxmlformats.org/drawingml/2006/spreadsheetDrawing">
      <xdr:col>112</xdr:col>
      <xdr:colOff>38100</xdr:colOff>
      <xdr:row>85</xdr:row>
      <xdr:rowOff>124460</xdr:rowOff>
    </xdr:to>
    <xdr:sp macro="" textlink="">
      <xdr:nvSpPr>
        <xdr:cNvPr id="818" name="フローチャート: 判断 817"/>
        <xdr:cNvSpPr/>
      </xdr:nvSpPr>
      <xdr:spPr>
        <a:xfrm>
          <a:off x="212725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3810</xdr:rowOff>
    </xdr:from>
    <xdr:to xmlns:xdr="http://schemas.openxmlformats.org/drawingml/2006/spreadsheetDrawing">
      <xdr:col>107</xdr:col>
      <xdr:colOff>101600</xdr:colOff>
      <xdr:row>85</xdr:row>
      <xdr:rowOff>105410</xdr:rowOff>
    </xdr:to>
    <xdr:sp macro="" textlink="">
      <xdr:nvSpPr>
        <xdr:cNvPr id="819" name="フローチャート: 判断 818"/>
        <xdr:cNvSpPr/>
      </xdr:nvSpPr>
      <xdr:spPr>
        <a:xfrm>
          <a:off x="20383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170180</xdr:rowOff>
    </xdr:from>
    <xdr:to xmlns:xdr="http://schemas.openxmlformats.org/drawingml/2006/spreadsheetDrawing">
      <xdr:col>102</xdr:col>
      <xdr:colOff>165100</xdr:colOff>
      <xdr:row>85</xdr:row>
      <xdr:rowOff>100330</xdr:rowOff>
    </xdr:to>
    <xdr:sp macro="" textlink="">
      <xdr:nvSpPr>
        <xdr:cNvPr id="820" name="フローチャート: 判断 819"/>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60960</xdr:rowOff>
    </xdr:from>
    <xdr:to xmlns:xdr="http://schemas.openxmlformats.org/drawingml/2006/spreadsheetDrawing">
      <xdr:col>98</xdr:col>
      <xdr:colOff>38100</xdr:colOff>
      <xdr:row>85</xdr:row>
      <xdr:rowOff>162560</xdr:rowOff>
    </xdr:to>
    <xdr:sp macro="" textlink="">
      <xdr:nvSpPr>
        <xdr:cNvPr id="821" name="フローチャート: 判断 820"/>
        <xdr:cNvSpPr/>
      </xdr:nvSpPr>
      <xdr:spPr>
        <a:xfrm>
          <a:off x="18605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2" name="テキスト ボックス 82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3" name="テキスト ボックス 82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4" name="テキスト ボックス 82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5" name="テキスト ボックス 82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6" name="テキスト ボックス 82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111760</xdr:rowOff>
    </xdr:from>
    <xdr:to xmlns:xdr="http://schemas.openxmlformats.org/drawingml/2006/spreadsheetDrawing">
      <xdr:col>116</xdr:col>
      <xdr:colOff>114300</xdr:colOff>
      <xdr:row>86</xdr:row>
      <xdr:rowOff>41910</xdr:rowOff>
    </xdr:to>
    <xdr:sp macro="" textlink="">
      <xdr:nvSpPr>
        <xdr:cNvPr id="827" name="楕円 826"/>
        <xdr:cNvSpPr/>
      </xdr:nvSpPr>
      <xdr:spPr>
        <a:xfrm>
          <a:off x="221107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26670</xdr:rowOff>
    </xdr:from>
    <xdr:ext cx="469900" cy="259080"/>
    <xdr:sp macro="" textlink="">
      <xdr:nvSpPr>
        <xdr:cNvPr id="828" name="【消防施設】&#10;一人当たり面積該当値テキスト"/>
        <xdr:cNvSpPr txBox="1"/>
      </xdr:nvSpPr>
      <xdr:spPr>
        <a:xfrm>
          <a:off x="22199600" y="1459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113030</xdr:rowOff>
    </xdr:from>
    <xdr:to xmlns:xdr="http://schemas.openxmlformats.org/drawingml/2006/spreadsheetDrawing">
      <xdr:col>112</xdr:col>
      <xdr:colOff>38100</xdr:colOff>
      <xdr:row>86</xdr:row>
      <xdr:rowOff>43180</xdr:rowOff>
    </xdr:to>
    <xdr:sp macro="" textlink="">
      <xdr:nvSpPr>
        <xdr:cNvPr id="829" name="楕円 828"/>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162560</xdr:rowOff>
    </xdr:from>
    <xdr:to xmlns:xdr="http://schemas.openxmlformats.org/drawingml/2006/spreadsheetDrawing">
      <xdr:col>116</xdr:col>
      <xdr:colOff>63500</xdr:colOff>
      <xdr:row>85</xdr:row>
      <xdr:rowOff>163830</xdr:rowOff>
    </xdr:to>
    <xdr:cxnSp macro="">
      <xdr:nvCxnSpPr>
        <xdr:cNvPr id="830" name="直線コネクタ 829"/>
        <xdr:cNvCxnSpPr/>
      </xdr:nvCxnSpPr>
      <xdr:spPr>
        <a:xfrm flipV="1">
          <a:off x="21323300" y="147358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114300</xdr:rowOff>
    </xdr:from>
    <xdr:to xmlns:xdr="http://schemas.openxmlformats.org/drawingml/2006/spreadsheetDrawing">
      <xdr:col>107</xdr:col>
      <xdr:colOff>101600</xdr:colOff>
      <xdr:row>86</xdr:row>
      <xdr:rowOff>44450</xdr:rowOff>
    </xdr:to>
    <xdr:sp macro="" textlink="">
      <xdr:nvSpPr>
        <xdr:cNvPr id="831" name="楕円 830"/>
        <xdr:cNvSpPr/>
      </xdr:nvSpPr>
      <xdr:spPr>
        <a:xfrm>
          <a:off x="20383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163830</xdr:rowOff>
    </xdr:from>
    <xdr:to xmlns:xdr="http://schemas.openxmlformats.org/drawingml/2006/spreadsheetDrawing">
      <xdr:col>111</xdr:col>
      <xdr:colOff>177800</xdr:colOff>
      <xdr:row>85</xdr:row>
      <xdr:rowOff>165100</xdr:rowOff>
    </xdr:to>
    <xdr:cxnSp macro="">
      <xdr:nvCxnSpPr>
        <xdr:cNvPr id="832" name="直線コネクタ 831"/>
        <xdr:cNvCxnSpPr/>
      </xdr:nvCxnSpPr>
      <xdr:spPr>
        <a:xfrm flipV="1">
          <a:off x="20434300" y="14737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114300</xdr:rowOff>
    </xdr:from>
    <xdr:to xmlns:xdr="http://schemas.openxmlformats.org/drawingml/2006/spreadsheetDrawing">
      <xdr:col>102</xdr:col>
      <xdr:colOff>165100</xdr:colOff>
      <xdr:row>86</xdr:row>
      <xdr:rowOff>44450</xdr:rowOff>
    </xdr:to>
    <xdr:sp macro="" textlink="">
      <xdr:nvSpPr>
        <xdr:cNvPr id="833" name="楕円 832"/>
        <xdr:cNvSpPr/>
      </xdr:nvSpPr>
      <xdr:spPr>
        <a:xfrm>
          <a:off x="19494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165100</xdr:rowOff>
    </xdr:from>
    <xdr:to xmlns:xdr="http://schemas.openxmlformats.org/drawingml/2006/spreadsheetDrawing">
      <xdr:col>107</xdr:col>
      <xdr:colOff>50800</xdr:colOff>
      <xdr:row>85</xdr:row>
      <xdr:rowOff>165100</xdr:rowOff>
    </xdr:to>
    <xdr:cxnSp macro="">
      <xdr:nvCxnSpPr>
        <xdr:cNvPr id="834" name="直線コネクタ 833"/>
        <xdr:cNvCxnSpPr/>
      </xdr:nvCxnSpPr>
      <xdr:spPr>
        <a:xfrm>
          <a:off x="19545300" y="14738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115570</xdr:rowOff>
    </xdr:from>
    <xdr:to xmlns:xdr="http://schemas.openxmlformats.org/drawingml/2006/spreadsheetDrawing">
      <xdr:col>98</xdr:col>
      <xdr:colOff>38100</xdr:colOff>
      <xdr:row>86</xdr:row>
      <xdr:rowOff>45720</xdr:rowOff>
    </xdr:to>
    <xdr:sp macro="" textlink="">
      <xdr:nvSpPr>
        <xdr:cNvPr id="835" name="楕円 834"/>
        <xdr:cNvSpPr/>
      </xdr:nvSpPr>
      <xdr:spPr>
        <a:xfrm>
          <a:off x="18605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165100</xdr:rowOff>
    </xdr:from>
    <xdr:to xmlns:xdr="http://schemas.openxmlformats.org/drawingml/2006/spreadsheetDrawing">
      <xdr:col>102</xdr:col>
      <xdr:colOff>114300</xdr:colOff>
      <xdr:row>85</xdr:row>
      <xdr:rowOff>166370</xdr:rowOff>
    </xdr:to>
    <xdr:cxnSp macro="">
      <xdr:nvCxnSpPr>
        <xdr:cNvPr id="836" name="直線コネクタ 835"/>
        <xdr:cNvCxnSpPr/>
      </xdr:nvCxnSpPr>
      <xdr:spPr>
        <a:xfrm flipV="1">
          <a:off x="18656300" y="14738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140970</xdr:rowOff>
    </xdr:from>
    <xdr:ext cx="469900" cy="259080"/>
    <xdr:sp macro="" textlink="">
      <xdr:nvSpPr>
        <xdr:cNvPr id="837" name="n_1aveValue【消防施設】&#10;一人当たり面積"/>
        <xdr:cNvSpPr txBox="1"/>
      </xdr:nvSpPr>
      <xdr:spPr>
        <a:xfrm>
          <a:off x="2107565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121920</xdr:rowOff>
    </xdr:from>
    <xdr:ext cx="467360" cy="256540"/>
    <xdr:sp macro="" textlink="">
      <xdr:nvSpPr>
        <xdr:cNvPr id="838" name="n_2aveValue【消防施設】&#10;一人当たり面積"/>
        <xdr:cNvSpPr txBox="1"/>
      </xdr:nvSpPr>
      <xdr:spPr>
        <a:xfrm>
          <a:off x="20199350" y="14352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116840</xdr:rowOff>
    </xdr:from>
    <xdr:ext cx="467360" cy="259080"/>
    <xdr:sp macro="" textlink="">
      <xdr:nvSpPr>
        <xdr:cNvPr id="839" name="n_3aveValue【消防施設】&#10;一人当たり面積"/>
        <xdr:cNvSpPr txBox="1"/>
      </xdr:nvSpPr>
      <xdr:spPr>
        <a:xfrm>
          <a:off x="19310350" y="1434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7620</xdr:rowOff>
    </xdr:from>
    <xdr:ext cx="467360" cy="256540"/>
    <xdr:sp macro="" textlink="">
      <xdr:nvSpPr>
        <xdr:cNvPr id="840" name="n_4aveValue【消防施設】&#10;一人当たり面積"/>
        <xdr:cNvSpPr txBox="1"/>
      </xdr:nvSpPr>
      <xdr:spPr>
        <a:xfrm>
          <a:off x="18421350" y="14409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34290</xdr:rowOff>
    </xdr:from>
    <xdr:ext cx="469900" cy="259080"/>
    <xdr:sp macro="" textlink="">
      <xdr:nvSpPr>
        <xdr:cNvPr id="841" name="n_1mainValue【消防施設】&#10;一人当たり面積"/>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35560</xdr:rowOff>
    </xdr:from>
    <xdr:ext cx="467360" cy="259080"/>
    <xdr:sp macro="" textlink="">
      <xdr:nvSpPr>
        <xdr:cNvPr id="842" name="n_2mainValue【消防施設】&#10;一人当たり面積"/>
        <xdr:cNvSpPr txBox="1"/>
      </xdr:nvSpPr>
      <xdr:spPr>
        <a:xfrm>
          <a:off x="20199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35560</xdr:rowOff>
    </xdr:from>
    <xdr:ext cx="467360" cy="259080"/>
    <xdr:sp macro="" textlink="">
      <xdr:nvSpPr>
        <xdr:cNvPr id="843" name="n_3mainValue【消防施設】&#10;一人当たり面積"/>
        <xdr:cNvSpPr txBox="1"/>
      </xdr:nvSpPr>
      <xdr:spPr>
        <a:xfrm>
          <a:off x="19310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36830</xdr:rowOff>
    </xdr:from>
    <xdr:ext cx="467360" cy="259080"/>
    <xdr:sp macro="" textlink="">
      <xdr:nvSpPr>
        <xdr:cNvPr id="844" name="n_4mainValue【消防施設】&#10;一人当たり面積"/>
        <xdr:cNvSpPr txBox="1"/>
      </xdr:nvSpPr>
      <xdr:spPr>
        <a:xfrm>
          <a:off x="18421350" y="14781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53" name="テキスト ボックス 85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4" name="直線コネクタ 8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55" name="テキスト ボックス 854"/>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6" name="直線コネクタ 85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57" name="テキスト ボックス 856"/>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8" name="直線コネクタ 85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9" name="テキスト ボックス 85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60" name="直線コネクタ 85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61" name="テキスト ボックス 860"/>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62" name="直線コネクタ 86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63" name="テキスト ボックス 86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64" name="直線コネクタ 86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65" name="テキスト ボックス 86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6" name="直線コネクタ 86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67" name="テキスト ボックス 866"/>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8" name="直線コネクタ 8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84455</xdr:rowOff>
    </xdr:from>
    <xdr:to xmlns:xdr="http://schemas.openxmlformats.org/drawingml/2006/spreadsheetDrawing">
      <xdr:col>85</xdr:col>
      <xdr:colOff>126365</xdr:colOff>
      <xdr:row>108</xdr:row>
      <xdr:rowOff>162560</xdr:rowOff>
    </xdr:to>
    <xdr:cxnSp macro="">
      <xdr:nvCxnSpPr>
        <xdr:cNvPr id="870" name="直線コネクタ 869"/>
        <xdr:cNvCxnSpPr/>
      </xdr:nvCxnSpPr>
      <xdr:spPr>
        <a:xfrm flipV="1">
          <a:off x="16318865" y="172294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166370</xdr:rowOff>
    </xdr:from>
    <xdr:ext cx="405130" cy="256540"/>
    <xdr:sp macro="" textlink="">
      <xdr:nvSpPr>
        <xdr:cNvPr id="871" name="【庁舎】&#10;有形固定資産減価償却率最小値テキスト"/>
        <xdr:cNvSpPr txBox="1"/>
      </xdr:nvSpPr>
      <xdr:spPr>
        <a:xfrm>
          <a:off x="16357600" y="18682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162560</xdr:rowOff>
    </xdr:from>
    <xdr:to xmlns:xdr="http://schemas.openxmlformats.org/drawingml/2006/spreadsheetDrawing">
      <xdr:col>86</xdr:col>
      <xdr:colOff>25400</xdr:colOff>
      <xdr:row>108</xdr:row>
      <xdr:rowOff>162560</xdr:rowOff>
    </xdr:to>
    <xdr:cxnSp macro="">
      <xdr:nvCxnSpPr>
        <xdr:cNvPr id="872" name="直線コネクタ 871"/>
        <xdr:cNvCxnSpPr/>
      </xdr:nvCxnSpPr>
      <xdr:spPr>
        <a:xfrm>
          <a:off x="16230600" y="186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31115</xdr:rowOff>
    </xdr:from>
    <xdr:ext cx="340360" cy="256540"/>
    <xdr:sp macro="" textlink="">
      <xdr:nvSpPr>
        <xdr:cNvPr id="873" name="【庁舎】&#10;有形固定資産減価償却率最大値テキスト"/>
        <xdr:cNvSpPr txBox="1"/>
      </xdr:nvSpPr>
      <xdr:spPr>
        <a:xfrm>
          <a:off x="16357600" y="1700466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84455</xdr:rowOff>
    </xdr:from>
    <xdr:to xmlns:xdr="http://schemas.openxmlformats.org/drawingml/2006/spreadsheetDrawing">
      <xdr:col>86</xdr:col>
      <xdr:colOff>25400</xdr:colOff>
      <xdr:row>100</xdr:row>
      <xdr:rowOff>84455</xdr:rowOff>
    </xdr:to>
    <xdr:cxnSp macro="">
      <xdr:nvCxnSpPr>
        <xdr:cNvPr id="874" name="直線コネクタ 873"/>
        <xdr:cNvCxnSpPr/>
      </xdr:nvCxnSpPr>
      <xdr:spPr>
        <a:xfrm>
          <a:off x="16230600" y="1722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57785</xdr:rowOff>
    </xdr:from>
    <xdr:ext cx="405130" cy="259080"/>
    <xdr:sp macro="" textlink="">
      <xdr:nvSpPr>
        <xdr:cNvPr id="875" name="【庁舎】&#10;有形固定資産減価償却率平均値テキスト"/>
        <xdr:cNvSpPr txBox="1"/>
      </xdr:nvSpPr>
      <xdr:spPr>
        <a:xfrm>
          <a:off x="16357600" y="1771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177800</xdr:colOff>
      <xdr:row>104</xdr:row>
      <xdr:rowOff>136525</xdr:rowOff>
    </xdr:to>
    <xdr:sp macro="" textlink="">
      <xdr:nvSpPr>
        <xdr:cNvPr id="876" name="フローチャート: 判断 875"/>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110490</xdr:rowOff>
    </xdr:from>
    <xdr:to xmlns:xdr="http://schemas.openxmlformats.org/drawingml/2006/spreadsheetDrawing">
      <xdr:col>81</xdr:col>
      <xdr:colOff>101600</xdr:colOff>
      <xdr:row>105</xdr:row>
      <xdr:rowOff>40640</xdr:rowOff>
    </xdr:to>
    <xdr:sp macro="" textlink="">
      <xdr:nvSpPr>
        <xdr:cNvPr id="877" name="フローチャート: 判断 876"/>
        <xdr:cNvSpPr/>
      </xdr:nvSpPr>
      <xdr:spPr>
        <a:xfrm>
          <a:off x="1543050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66040</xdr:rowOff>
    </xdr:from>
    <xdr:to xmlns:xdr="http://schemas.openxmlformats.org/drawingml/2006/spreadsheetDrawing">
      <xdr:col>76</xdr:col>
      <xdr:colOff>165100</xdr:colOff>
      <xdr:row>104</xdr:row>
      <xdr:rowOff>167640</xdr:rowOff>
    </xdr:to>
    <xdr:sp macro="" textlink="">
      <xdr:nvSpPr>
        <xdr:cNvPr id="878" name="フローチャート: 判断 877"/>
        <xdr:cNvSpPr/>
      </xdr:nvSpPr>
      <xdr:spPr>
        <a:xfrm>
          <a:off x="14541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879" name="フローチャート: 判断 878"/>
        <xdr:cNvSpPr/>
      </xdr:nvSpPr>
      <xdr:spPr>
        <a:xfrm>
          <a:off x="13652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19050</xdr:rowOff>
    </xdr:from>
    <xdr:to xmlns:xdr="http://schemas.openxmlformats.org/drawingml/2006/spreadsheetDrawing">
      <xdr:col>67</xdr:col>
      <xdr:colOff>101600</xdr:colOff>
      <xdr:row>105</xdr:row>
      <xdr:rowOff>120650</xdr:rowOff>
    </xdr:to>
    <xdr:sp macro="" textlink="">
      <xdr:nvSpPr>
        <xdr:cNvPr id="880" name="フローチャート: 判断 879"/>
        <xdr:cNvSpPr/>
      </xdr:nvSpPr>
      <xdr:spPr>
        <a:xfrm>
          <a:off x="12763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81" name="テキスト ボックス 8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2" name="テキスト ボックス 8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3" name="テキスト ボックス 8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4" name="テキスト ボックス 8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5" name="テキスト ボックス 8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34925</xdr:rowOff>
    </xdr:from>
    <xdr:to xmlns:xdr="http://schemas.openxmlformats.org/drawingml/2006/spreadsheetDrawing">
      <xdr:col>85</xdr:col>
      <xdr:colOff>177800</xdr:colOff>
      <xdr:row>107</xdr:row>
      <xdr:rowOff>136525</xdr:rowOff>
    </xdr:to>
    <xdr:sp macro="" textlink="">
      <xdr:nvSpPr>
        <xdr:cNvPr id="886" name="楕円 885"/>
        <xdr:cNvSpPr/>
      </xdr:nvSpPr>
      <xdr:spPr>
        <a:xfrm>
          <a:off x="16268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13335</xdr:rowOff>
    </xdr:from>
    <xdr:ext cx="405130" cy="259080"/>
    <xdr:sp macro="" textlink="">
      <xdr:nvSpPr>
        <xdr:cNvPr id="887" name="【庁舎】&#10;有形固定資産減価償却率該当値テキスト"/>
        <xdr:cNvSpPr txBox="1"/>
      </xdr:nvSpPr>
      <xdr:spPr>
        <a:xfrm>
          <a:off x="16357600" y="1835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168910</xdr:rowOff>
    </xdr:from>
    <xdr:to xmlns:xdr="http://schemas.openxmlformats.org/drawingml/2006/spreadsheetDrawing">
      <xdr:col>81</xdr:col>
      <xdr:colOff>101600</xdr:colOff>
      <xdr:row>107</xdr:row>
      <xdr:rowOff>99060</xdr:rowOff>
    </xdr:to>
    <xdr:sp macro="" textlink="">
      <xdr:nvSpPr>
        <xdr:cNvPr id="888" name="楕円 887"/>
        <xdr:cNvSpPr/>
      </xdr:nvSpPr>
      <xdr:spPr>
        <a:xfrm>
          <a:off x="15430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48260</xdr:rowOff>
    </xdr:from>
    <xdr:to xmlns:xdr="http://schemas.openxmlformats.org/drawingml/2006/spreadsheetDrawing">
      <xdr:col>85</xdr:col>
      <xdr:colOff>127000</xdr:colOff>
      <xdr:row>107</xdr:row>
      <xdr:rowOff>86360</xdr:rowOff>
    </xdr:to>
    <xdr:cxnSp macro="">
      <xdr:nvCxnSpPr>
        <xdr:cNvPr id="889" name="直線コネクタ 888"/>
        <xdr:cNvCxnSpPr/>
      </xdr:nvCxnSpPr>
      <xdr:spPr>
        <a:xfrm>
          <a:off x="15481300" y="183934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139700</xdr:rowOff>
    </xdr:from>
    <xdr:to xmlns:xdr="http://schemas.openxmlformats.org/drawingml/2006/spreadsheetDrawing">
      <xdr:col>76</xdr:col>
      <xdr:colOff>165100</xdr:colOff>
      <xdr:row>107</xdr:row>
      <xdr:rowOff>69850</xdr:rowOff>
    </xdr:to>
    <xdr:sp macro="" textlink="">
      <xdr:nvSpPr>
        <xdr:cNvPr id="890" name="楕円 889"/>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19050</xdr:rowOff>
    </xdr:from>
    <xdr:to xmlns:xdr="http://schemas.openxmlformats.org/drawingml/2006/spreadsheetDrawing">
      <xdr:col>81</xdr:col>
      <xdr:colOff>50800</xdr:colOff>
      <xdr:row>107</xdr:row>
      <xdr:rowOff>48260</xdr:rowOff>
    </xdr:to>
    <xdr:cxnSp macro="">
      <xdr:nvCxnSpPr>
        <xdr:cNvPr id="891" name="直線コネクタ 890"/>
        <xdr:cNvCxnSpPr/>
      </xdr:nvCxnSpPr>
      <xdr:spPr>
        <a:xfrm>
          <a:off x="14592300" y="18364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102235</xdr:rowOff>
    </xdr:from>
    <xdr:to xmlns:xdr="http://schemas.openxmlformats.org/drawingml/2006/spreadsheetDrawing">
      <xdr:col>72</xdr:col>
      <xdr:colOff>38100</xdr:colOff>
      <xdr:row>107</xdr:row>
      <xdr:rowOff>32385</xdr:rowOff>
    </xdr:to>
    <xdr:sp macro="" textlink="">
      <xdr:nvSpPr>
        <xdr:cNvPr id="892" name="楕円 891"/>
        <xdr:cNvSpPr/>
      </xdr:nvSpPr>
      <xdr:spPr>
        <a:xfrm>
          <a:off x="136525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153035</xdr:rowOff>
    </xdr:from>
    <xdr:to xmlns:xdr="http://schemas.openxmlformats.org/drawingml/2006/spreadsheetDrawing">
      <xdr:col>76</xdr:col>
      <xdr:colOff>114300</xdr:colOff>
      <xdr:row>107</xdr:row>
      <xdr:rowOff>19050</xdr:rowOff>
    </xdr:to>
    <xdr:cxnSp macro="">
      <xdr:nvCxnSpPr>
        <xdr:cNvPr id="893" name="直線コネクタ 892"/>
        <xdr:cNvCxnSpPr/>
      </xdr:nvCxnSpPr>
      <xdr:spPr>
        <a:xfrm>
          <a:off x="13703300" y="183267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149225</xdr:rowOff>
    </xdr:from>
    <xdr:to xmlns:xdr="http://schemas.openxmlformats.org/drawingml/2006/spreadsheetDrawing">
      <xdr:col>67</xdr:col>
      <xdr:colOff>101600</xdr:colOff>
      <xdr:row>107</xdr:row>
      <xdr:rowOff>79375</xdr:rowOff>
    </xdr:to>
    <xdr:sp macro="" textlink="">
      <xdr:nvSpPr>
        <xdr:cNvPr id="894" name="楕円 893"/>
        <xdr:cNvSpPr/>
      </xdr:nvSpPr>
      <xdr:spPr>
        <a:xfrm>
          <a:off x="1276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153035</xdr:rowOff>
    </xdr:from>
    <xdr:to xmlns:xdr="http://schemas.openxmlformats.org/drawingml/2006/spreadsheetDrawing">
      <xdr:col>71</xdr:col>
      <xdr:colOff>177800</xdr:colOff>
      <xdr:row>107</xdr:row>
      <xdr:rowOff>29210</xdr:rowOff>
    </xdr:to>
    <xdr:cxnSp macro="">
      <xdr:nvCxnSpPr>
        <xdr:cNvPr id="895" name="直線コネクタ 894"/>
        <xdr:cNvCxnSpPr/>
      </xdr:nvCxnSpPr>
      <xdr:spPr>
        <a:xfrm flipV="1">
          <a:off x="12814300" y="183267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57150</xdr:rowOff>
    </xdr:from>
    <xdr:ext cx="405130" cy="259080"/>
    <xdr:sp macro="" textlink="">
      <xdr:nvSpPr>
        <xdr:cNvPr id="896" name="n_1aveValue【庁舎】&#10;有形固定資産減価償却率"/>
        <xdr:cNvSpPr txBox="1"/>
      </xdr:nvSpPr>
      <xdr:spPr>
        <a:xfrm>
          <a:off x="15266035" y="1771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12700</xdr:rowOff>
    </xdr:from>
    <xdr:ext cx="402590" cy="259080"/>
    <xdr:sp macro="" textlink="">
      <xdr:nvSpPr>
        <xdr:cNvPr id="897" name="n_2aveValue【庁舎】&#10;有形固定資産減価償却率"/>
        <xdr:cNvSpPr txBox="1"/>
      </xdr:nvSpPr>
      <xdr:spPr>
        <a:xfrm>
          <a:off x="14389735" y="17672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156845</xdr:rowOff>
    </xdr:from>
    <xdr:ext cx="402590" cy="256540"/>
    <xdr:sp macro="" textlink="">
      <xdr:nvSpPr>
        <xdr:cNvPr id="898" name="n_3aveValue【庁舎】&#10;有形固定資産減価償却率"/>
        <xdr:cNvSpPr txBox="1"/>
      </xdr:nvSpPr>
      <xdr:spPr>
        <a:xfrm>
          <a:off x="13500735" y="17644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137160</xdr:rowOff>
    </xdr:from>
    <xdr:ext cx="402590" cy="259080"/>
    <xdr:sp macro="" textlink="">
      <xdr:nvSpPr>
        <xdr:cNvPr id="899" name="n_4aveValue【庁舎】&#10;有形固定資産減価償却率"/>
        <xdr:cNvSpPr txBox="1"/>
      </xdr:nvSpPr>
      <xdr:spPr>
        <a:xfrm>
          <a:off x="12611735" y="17796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90170</xdr:rowOff>
    </xdr:from>
    <xdr:ext cx="405130" cy="259080"/>
    <xdr:sp macro="" textlink="">
      <xdr:nvSpPr>
        <xdr:cNvPr id="900" name="n_1mainValue【庁舎】&#10;有形固定資産減価償却率"/>
        <xdr:cNvSpPr txBox="1"/>
      </xdr:nvSpPr>
      <xdr:spPr>
        <a:xfrm>
          <a:off x="15266035" y="18435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60960</xdr:rowOff>
    </xdr:from>
    <xdr:ext cx="402590" cy="259080"/>
    <xdr:sp macro="" textlink="">
      <xdr:nvSpPr>
        <xdr:cNvPr id="901" name="n_2mainValue【庁舎】&#10;有形固定資産減価償却率"/>
        <xdr:cNvSpPr txBox="1"/>
      </xdr:nvSpPr>
      <xdr:spPr>
        <a:xfrm>
          <a:off x="14389735" y="18406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23495</xdr:rowOff>
    </xdr:from>
    <xdr:ext cx="402590" cy="259080"/>
    <xdr:sp macro="" textlink="">
      <xdr:nvSpPr>
        <xdr:cNvPr id="902" name="n_3mainValue【庁舎】&#10;有形固定資産減価償却率"/>
        <xdr:cNvSpPr txBox="1"/>
      </xdr:nvSpPr>
      <xdr:spPr>
        <a:xfrm>
          <a:off x="13500735" y="18368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70485</xdr:rowOff>
    </xdr:from>
    <xdr:ext cx="402590" cy="259080"/>
    <xdr:sp macro="" textlink="">
      <xdr:nvSpPr>
        <xdr:cNvPr id="903" name="n_4mainValue【庁舎】&#10;有形固定資産減価償却率"/>
        <xdr:cNvSpPr txBox="1"/>
      </xdr:nvSpPr>
      <xdr:spPr>
        <a:xfrm>
          <a:off x="12611735" y="18415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912" name="テキスト ボックス 91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3" name="直線コネクタ 9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4820" cy="259080"/>
    <xdr:sp macro="" textlink="">
      <xdr:nvSpPr>
        <xdr:cNvPr id="914" name="テキスト ボックス 913"/>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15" name="直線コネクタ 91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916" name="テキスト ボックス 915"/>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17" name="直線コネクタ 91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918" name="テキスト ボックス 917"/>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9" name="直線コネクタ 91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920" name="テキスト ボックス 919"/>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21" name="直線コネクタ 92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922" name="テキスト ボックス 921"/>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23" name="直線コネクタ 92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924" name="テキスト ボックス 923"/>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5" name="直線コネクタ 9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26" name="テキスト ボックス 92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45720</xdr:rowOff>
    </xdr:from>
    <xdr:to xmlns:xdr="http://schemas.openxmlformats.org/drawingml/2006/spreadsheetDrawing">
      <xdr:col>116</xdr:col>
      <xdr:colOff>62865</xdr:colOff>
      <xdr:row>109</xdr:row>
      <xdr:rowOff>20955</xdr:rowOff>
    </xdr:to>
    <xdr:cxnSp macro="">
      <xdr:nvCxnSpPr>
        <xdr:cNvPr id="928" name="直線コネクタ 927"/>
        <xdr:cNvCxnSpPr/>
      </xdr:nvCxnSpPr>
      <xdr:spPr>
        <a:xfrm flipV="1">
          <a:off x="22160865" y="1719072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29" name="【庁舎】&#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30" name="直線コネクタ 929"/>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163830</xdr:rowOff>
    </xdr:from>
    <xdr:ext cx="469900" cy="259080"/>
    <xdr:sp macro="" textlink="">
      <xdr:nvSpPr>
        <xdr:cNvPr id="931" name="【庁舎】&#10;一人当たり面積最大値テキスト"/>
        <xdr:cNvSpPr txBox="1"/>
      </xdr:nvSpPr>
      <xdr:spPr>
        <a:xfrm>
          <a:off x="22199600" y="1696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45720</xdr:rowOff>
    </xdr:from>
    <xdr:to xmlns:xdr="http://schemas.openxmlformats.org/drawingml/2006/spreadsheetDrawing">
      <xdr:col>116</xdr:col>
      <xdr:colOff>152400</xdr:colOff>
      <xdr:row>100</xdr:row>
      <xdr:rowOff>45720</xdr:rowOff>
    </xdr:to>
    <xdr:cxnSp macro="">
      <xdr:nvCxnSpPr>
        <xdr:cNvPr id="932" name="直線コネクタ 931"/>
        <xdr:cNvCxnSpPr/>
      </xdr:nvCxnSpPr>
      <xdr:spPr>
        <a:xfrm>
          <a:off x="22072600" y="1719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137795</xdr:rowOff>
    </xdr:from>
    <xdr:ext cx="469900" cy="259080"/>
    <xdr:sp macro="" textlink="">
      <xdr:nvSpPr>
        <xdr:cNvPr id="933" name="【庁舎】&#10;一人当たり面積平均値テキスト"/>
        <xdr:cNvSpPr txBox="1"/>
      </xdr:nvSpPr>
      <xdr:spPr>
        <a:xfrm>
          <a:off x="22199600" y="18140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114935</xdr:rowOff>
    </xdr:from>
    <xdr:to xmlns:xdr="http://schemas.openxmlformats.org/drawingml/2006/spreadsheetDrawing">
      <xdr:col>116</xdr:col>
      <xdr:colOff>114300</xdr:colOff>
      <xdr:row>107</xdr:row>
      <xdr:rowOff>45085</xdr:rowOff>
    </xdr:to>
    <xdr:sp macro="" textlink="">
      <xdr:nvSpPr>
        <xdr:cNvPr id="934" name="フローチャート: 判断 933"/>
        <xdr:cNvSpPr/>
      </xdr:nvSpPr>
      <xdr:spPr>
        <a:xfrm>
          <a:off x="22110700" y="182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31115</xdr:rowOff>
    </xdr:from>
    <xdr:to xmlns:xdr="http://schemas.openxmlformats.org/drawingml/2006/spreadsheetDrawing">
      <xdr:col>112</xdr:col>
      <xdr:colOff>38100</xdr:colOff>
      <xdr:row>107</xdr:row>
      <xdr:rowOff>132715</xdr:rowOff>
    </xdr:to>
    <xdr:sp macro="" textlink="">
      <xdr:nvSpPr>
        <xdr:cNvPr id="935" name="フローチャート: 判断 934"/>
        <xdr:cNvSpPr/>
      </xdr:nvSpPr>
      <xdr:spPr>
        <a:xfrm>
          <a:off x="21272500" y="1837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38735</xdr:rowOff>
    </xdr:from>
    <xdr:to xmlns:xdr="http://schemas.openxmlformats.org/drawingml/2006/spreadsheetDrawing">
      <xdr:col>107</xdr:col>
      <xdr:colOff>101600</xdr:colOff>
      <xdr:row>107</xdr:row>
      <xdr:rowOff>140335</xdr:rowOff>
    </xdr:to>
    <xdr:sp macro="" textlink="">
      <xdr:nvSpPr>
        <xdr:cNvPr id="936" name="フローチャート: 判断 935"/>
        <xdr:cNvSpPr/>
      </xdr:nvSpPr>
      <xdr:spPr>
        <a:xfrm>
          <a:off x="20383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635</xdr:rowOff>
    </xdr:from>
    <xdr:to xmlns:xdr="http://schemas.openxmlformats.org/drawingml/2006/spreadsheetDrawing">
      <xdr:col>102</xdr:col>
      <xdr:colOff>165100</xdr:colOff>
      <xdr:row>107</xdr:row>
      <xdr:rowOff>102235</xdr:rowOff>
    </xdr:to>
    <xdr:sp macro="" textlink="">
      <xdr:nvSpPr>
        <xdr:cNvPr id="937" name="フローチャート: 判断 936"/>
        <xdr:cNvSpPr/>
      </xdr:nvSpPr>
      <xdr:spPr>
        <a:xfrm>
          <a:off x="19494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90170</xdr:rowOff>
    </xdr:from>
    <xdr:to xmlns:xdr="http://schemas.openxmlformats.org/drawingml/2006/spreadsheetDrawing">
      <xdr:col>98</xdr:col>
      <xdr:colOff>38100</xdr:colOff>
      <xdr:row>108</xdr:row>
      <xdr:rowOff>20320</xdr:rowOff>
    </xdr:to>
    <xdr:sp macro="" textlink="">
      <xdr:nvSpPr>
        <xdr:cNvPr id="938" name="フローチャート: 判断 937"/>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9" name="テキスト ボックス 93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40" name="テキスト ボックス 93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41" name="テキスト ボックス 94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42" name="テキスト ボックス 94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3" name="テキスト ボックス 94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107315</xdr:rowOff>
    </xdr:from>
    <xdr:to xmlns:xdr="http://schemas.openxmlformats.org/drawingml/2006/spreadsheetDrawing">
      <xdr:col>116</xdr:col>
      <xdr:colOff>114300</xdr:colOff>
      <xdr:row>109</xdr:row>
      <xdr:rowOff>37465</xdr:rowOff>
    </xdr:to>
    <xdr:sp macro="" textlink="">
      <xdr:nvSpPr>
        <xdr:cNvPr id="944" name="楕円 943"/>
        <xdr:cNvSpPr/>
      </xdr:nvSpPr>
      <xdr:spPr>
        <a:xfrm>
          <a:off x="22110700" y="186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22225</xdr:rowOff>
    </xdr:from>
    <xdr:ext cx="469900" cy="258445"/>
    <xdr:sp macro="" textlink="">
      <xdr:nvSpPr>
        <xdr:cNvPr id="945" name="【庁舎】&#10;一人当たり面積該当値テキスト"/>
        <xdr:cNvSpPr txBox="1"/>
      </xdr:nvSpPr>
      <xdr:spPr>
        <a:xfrm>
          <a:off x="22199600" y="1853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111125</xdr:rowOff>
    </xdr:from>
    <xdr:to xmlns:xdr="http://schemas.openxmlformats.org/drawingml/2006/spreadsheetDrawing">
      <xdr:col>112</xdr:col>
      <xdr:colOff>38100</xdr:colOff>
      <xdr:row>109</xdr:row>
      <xdr:rowOff>41275</xdr:rowOff>
    </xdr:to>
    <xdr:sp macro="" textlink="">
      <xdr:nvSpPr>
        <xdr:cNvPr id="946" name="楕円 945"/>
        <xdr:cNvSpPr/>
      </xdr:nvSpPr>
      <xdr:spPr>
        <a:xfrm>
          <a:off x="21272500" y="18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158115</xdr:rowOff>
    </xdr:from>
    <xdr:to xmlns:xdr="http://schemas.openxmlformats.org/drawingml/2006/spreadsheetDrawing">
      <xdr:col>116</xdr:col>
      <xdr:colOff>63500</xdr:colOff>
      <xdr:row>108</xdr:row>
      <xdr:rowOff>161925</xdr:rowOff>
    </xdr:to>
    <xdr:cxnSp macro="">
      <xdr:nvCxnSpPr>
        <xdr:cNvPr id="947" name="直線コネクタ 946"/>
        <xdr:cNvCxnSpPr/>
      </xdr:nvCxnSpPr>
      <xdr:spPr>
        <a:xfrm flipV="1">
          <a:off x="21323300" y="186747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113030</xdr:rowOff>
    </xdr:from>
    <xdr:to xmlns:xdr="http://schemas.openxmlformats.org/drawingml/2006/spreadsheetDrawing">
      <xdr:col>107</xdr:col>
      <xdr:colOff>101600</xdr:colOff>
      <xdr:row>109</xdr:row>
      <xdr:rowOff>43180</xdr:rowOff>
    </xdr:to>
    <xdr:sp macro="" textlink="">
      <xdr:nvSpPr>
        <xdr:cNvPr id="948" name="楕円 947"/>
        <xdr:cNvSpPr/>
      </xdr:nvSpPr>
      <xdr:spPr>
        <a:xfrm>
          <a:off x="203835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161925</xdr:rowOff>
    </xdr:from>
    <xdr:to xmlns:xdr="http://schemas.openxmlformats.org/drawingml/2006/spreadsheetDrawing">
      <xdr:col>111</xdr:col>
      <xdr:colOff>177800</xdr:colOff>
      <xdr:row>108</xdr:row>
      <xdr:rowOff>163830</xdr:rowOff>
    </xdr:to>
    <xdr:cxnSp macro="">
      <xdr:nvCxnSpPr>
        <xdr:cNvPr id="949" name="直線コネクタ 948"/>
        <xdr:cNvCxnSpPr/>
      </xdr:nvCxnSpPr>
      <xdr:spPr>
        <a:xfrm flipV="1">
          <a:off x="20434300" y="186785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114935</xdr:rowOff>
    </xdr:from>
    <xdr:to xmlns:xdr="http://schemas.openxmlformats.org/drawingml/2006/spreadsheetDrawing">
      <xdr:col>102</xdr:col>
      <xdr:colOff>165100</xdr:colOff>
      <xdr:row>109</xdr:row>
      <xdr:rowOff>45085</xdr:rowOff>
    </xdr:to>
    <xdr:sp macro="" textlink="">
      <xdr:nvSpPr>
        <xdr:cNvPr id="950" name="楕円 949"/>
        <xdr:cNvSpPr/>
      </xdr:nvSpPr>
      <xdr:spPr>
        <a:xfrm>
          <a:off x="194945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163830</xdr:rowOff>
    </xdr:from>
    <xdr:to xmlns:xdr="http://schemas.openxmlformats.org/drawingml/2006/spreadsheetDrawing">
      <xdr:col>107</xdr:col>
      <xdr:colOff>50800</xdr:colOff>
      <xdr:row>108</xdr:row>
      <xdr:rowOff>166370</xdr:rowOff>
    </xdr:to>
    <xdr:cxnSp macro="">
      <xdr:nvCxnSpPr>
        <xdr:cNvPr id="951" name="直線コネクタ 950"/>
        <xdr:cNvCxnSpPr/>
      </xdr:nvCxnSpPr>
      <xdr:spPr>
        <a:xfrm flipV="1">
          <a:off x="19545300" y="18680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116840</xdr:rowOff>
    </xdr:from>
    <xdr:to xmlns:xdr="http://schemas.openxmlformats.org/drawingml/2006/spreadsheetDrawing">
      <xdr:col>98</xdr:col>
      <xdr:colOff>38100</xdr:colOff>
      <xdr:row>109</xdr:row>
      <xdr:rowOff>46990</xdr:rowOff>
    </xdr:to>
    <xdr:sp macro="" textlink="">
      <xdr:nvSpPr>
        <xdr:cNvPr id="952" name="楕円 951"/>
        <xdr:cNvSpPr/>
      </xdr:nvSpPr>
      <xdr:spPr>
        <a:xfrm>
          <a:off x="18605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166370</xdr:rowOff>
    </xdr:from>
    <xdr:to xmlns:xdr="http://schemas.openxmlformats.org/drawingml/2006/spreadsheetDrawing">
      <xdr:col>102</xdr:col>
      <xdr:colOff>114300</xdr:colOff>
      <xdr:row>108</xdr:row>
      <xdr:rowOff>167640</xdr:rowOff>
    </xdr:to>
    <xdr:cxnSp macro="">
      <xdr:nvCxnSpPr>
        <xdr:cNvPr id="953" name="直線コネクタ 952"/>
        <xdr:cNvCxnSpPr/>
      </xdr:nvCxnSpPr>
      <xdr:spPr>
        <a:xfrm flipV="1">
          <a:off x="18656300" y="18682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149225</xdr:rowOff>
    </xdr:from>
    <xdr:ext cx="469900" cy="259080"/>
    <xdr:sp macro="" textlink="">
      <xdr:nvSpPr>
        <xdr:cNvPr id="954" name="n_1aveValue【庁舎】&#10;一人当たり面積"/>
        <xdr:cNvSpPr txBox="1"/>
      </xdr:nvSpPr>
      <xdr:spPr>
        <a:xfrm>
          <a:off x="21075650" y="18151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156845</xdr:rowOff>
    </xdr:from>
    <xdr:ext cx="467360" cy="256540"/>
    <xdr:sp macro="" textlink="">
      <xdr:nvSpPr>
        <xdr:cNvPr id="955" name="n_2aveValue【庁舎】&#10;一人当たり面積"/>
        <xdr:cNvSpPr txBox="1"/>
      </xdr:nvSpPr>
      <xdr:spPr>
        <a:xfrm>
          <a:off x="20199350" y="181590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118745</xdr:rowOff>
    </xdr:from>
    <xdr:ext cx="467360" cy="259080"/>
    <xdr:sp macro="" textlink="">
      <xdr:nvSpPr>
        <xdr:cNvPr id="956" name="n_3aveValue【庁舎】&#10;一人当たり面積"/>
        <xdr:cNvSpPr txBox="1"/>
      </xdr:nvSpPr>
      <xdr:spPr>
        <a:xfrm>
          <a:off x="19310350" y="18120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36830</xdr:rowOff>
    </xdr:from>
    <xdr:ext cx="467360" cy="259080"/>
    <xdr:sp macro="" textlink="">
      <xdr:nvSpPr>
        <xdr:cNvPr id="957" name="n_4aveValue【庁舎】&#10;一人当たり面積"/>
        <xdr:cNvSpPr txBox="1"/>
      </xdr:nvSpPr>
      <xdr:spPr>
        <a:xfrm>
          <a:off x="18421350" y="18210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32385</xdr:rowOff>
    </xdr:from>
    <xdr:ext cx="469900" cy="256540"/>
    <xdr:sp macro="" textlink="">
      <xdr:nvSpPr>
        <xdr:cNvPr id="958" name="n_1mainValue【庁舎】&#10;一人当たり面積"/>
        <xdr:cNvSpPr txBox="1"/>
      </xdr:nvSpPr>
      <xdr:spPr>
        <a:xfrm>
          <a:off x="21075650" y="18720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34290</xdr:rowOff>
    </xdr:from>
    <xdr:ext cx="467360" cy="259080"/>
    <xdr:sp macro="" textlink="">
      <xdr:nvSpPr>
        <xdr:cNvPr id="959" name="n_2mainValue【庁舎】&#10;一人当たり面積"/>
        <xdr:cNvSpPr txBox="1"/>
      </xdr:nvSpPr>
      <xdr:spPr>
        <a:xfrm>
          <a:off x="20199350" y="18722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36195</xdr:rowOff>
    </xdr:from>
    <xdr:ext cx="467360" cy="259080"/>
    <xdr:sp macro="" textlink="">
      <xdr:nvSpPr>
        <xdr:cNvPr id="960" name="n_3mainValue【庁舎】&#10;一人当たり面積"/>
        <xdr:cNvSpPr txBox="1"/>
      </xdr:nvSpPr>
      <xdr:spPr>
        <a:xfrm>
          <a:off x="19310350" y="18724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38100</xdr:rowOff>
    </xdr:from>
    <xdr:ext cx="467360" cy="259080"/>
    <xdr:sp macro="" textlink="">
      <xdr:nvSpPr>
        <xdr:cNvPr id="961" name="n_4mainValue【庁舎】&#10;一人当たり面積"/>
        <xdr:cNvSpPr txBox="1"/>
      </xdr:nvSpPr>
      <xdr:spPr>
        <a:xfrm>
          <a:off x="18421350" y="1872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明朝"/>
              <a:ea typeface="ＭＳ 明朝"/>
            </a:rPr>
            <a:t>【図書館-減価償却率】平成17年に新築した比較的新しい施設であるため、類似団体内平均値を大きく下回っている。</a:t>
          </a:r>
          <a:r>
            <a:rPr kumimoji="1" lang="ja-JP" altLang="en-US" sz="1200">
              <a:latin typeface="ＭＳ 明朝"/>
              <a:ea typeface="ＭＳ 明朝"/>
            </a:rPr>
            <a:t>【図書館-一人当たり面積】比較的施設が新しいため、類似団体内平均値を上回っている。</a:t>
          </a:r>
          <a:r>
            <a:rPr kumimoji="1" lang="ja-JP" altLang="en-US" sz="1200">
              <a:latin typeface="ＭＳ 明朝"/>
              <a:ea typeface="ＭＳ 明朝"/>
            </a:rPr>
            <a:t>【一般廃棄物処理施設-減価償却率】整備後相当の年数が経過しているため、近隣町と新たな処理施設について協議を重ねている。</a:t>
          </a:r>
          <a:r>
            <a:rPr kumimoji="1" lang="ja-JP" altLang="en-US" sz="1200">
              <a:latin typeface="ＭＳ 明朝"/>
              <a:ea typeface="ＭＳ 明朝"/>
            </a:rPr>
            <a:t>【一般廃棄物処理施設-一人当たり有形固定資産額】ごみ・し尿処理施設を広域（一部事務組合）で所有しているため、類似団体内平均値を大きく上回っている。</a:t>
          </a:r>
          <a:r>
            <a:rPr kumimoji="1" lang="ja-JP" altLang="en-US" sz="1200">
              <a:latin typeface="ＭＳ 明朝"/>
              <a:ea typeface="ＭＳ 明朝"/>
            </a:rPr>
            <a:t>【体育館・プール-減価償却率】昭和50年～昭和60年に整備されたものが多く、老朽化が進んでおり、類似団体内平均値に近い数値となっている。</a:t>
          </a:r>
          <a:r>
            <a:rPr kumimoji="1" lang="ja-JP" altLang="en-US" sz="1200">
              <a:latin typeface="ＭＳ 明朝"/>
              <a:ea typeface="ＭＳ 明朝"/>
            </a:rPr>
            <a:t>【体育館・プール-一人当たり面積】施設数が比較的少ないため、類似団体内平均値を下回っている。</a:t>
          </a:r>
          <a:r>
            <a:rPr kumimoji="1" lang="ja-JP" altLang="en-US" sz="1200">
              <a:latin typeface="ＭＳ 明朝"/>
              <a:ea typeface="ＭＳ 明朝"/>
            </a:rPr>
            <a:t>【保健センター・保健所-減価償却率】昭和60年に整備し、老朽化が進んでおり、類似団体内平均値を大きく上回る数値となっている。</a:t>
          </a:r>
          <a:r>
            <a:rPr kumimoji="1" lang="ja-JP" altLang="en-US" sz="1200">
              <a:latin typeface="ＭＳ 明朝"/>
              <a:ea typeface="ＭＳ 明朝"/>
            </a:rPr>
            <a:t>【保健センター・保健所-一人当たり面積】施設数が1ヶ所と少ないため、類似団体内平均値を下回っている。</a:t>
          </a:r>
          <a:r>
            <a:rPr kumimoji="1" lang="ja-JP" altLang="en-US" sz="1200">
              <a:latin typeface="ＭＳ 明朝"/>
              <a:ea typeface="ＭＳ 明朝"/>
            </a:rPr>
            <a:t>【福祉施設-減価償却率】平成7年～平成13年に整備し、老朽化が進んでおり、類似団体内平均値を上回る数値となっている。</a:t>
          </a:r>
          <a:r>
            <a:rPr kumimoji="1" lang="ja-JP" altLang="en-US" sz="1200">
              <a:latin typeface="ＭＳ 明朝"/>
              <a:ea typeface="ＭＳ 明朝"/>
            </a:rPr>
            <a:t>【福祉施設-一人当たり面積】施設数が少ないため類似団体内平均値を下回っている。</a:t>
          </a:r>
          <a:r>
            <a:rPr kumimoji="1" lang="ja-JP" altLang="en-US" sz="1200">
              <a:latin typeface="ＭＳ 明朝"/>
              <a:ea typeface="ＭＳ 明朝"/>
            </a:rPr>
            <a:t>【消防施設-減価償却率】昭和52年に整備し、老朽化が進んでおり、類似団体内平均値を上回る数値となっている。</a:t>
          </a:r>
          <a:r>
            <a:rPr kumimoji="1" lang="ja-JP" altLang="en-US" sz="1200">
              <a:latin typeface="ＭＳ 明朝"/>
              <a:ea typeface="ＭＳ 明朝"/>
            </a:rPr>
            <a:t>【消防施設-一人当たり面積】施設が古いため、類似団体内平均値を下回っている。</a:t>
          </a:r>
          <a:r>
            <a:rPr kumimoji="1" lang="ja-JP" altLang="en-US" sz="1200">
              <a:latin typeface="ＭＳ 明朝"/>
              <a:ea typeface="ＭＳ 明朝"/>
            </a:rPr>
            <a:t>【市民会館-減価償却率】昭和50年～昭和60年に整備されたものが多く、老朽化が進んでおり、類似団体内平均値を上回る数値となっている。</a:t>
          </a:r>
          <a:r>
            <a:rPr kumimoji="1" lang="ja-JP" altLang="en-US" sz="1200">
              <a:latin typeface="ＭＳ 明朝"/>
              <a:ea typeface="ＭＳ 明朝"/>
            </a:rPr>
            <a:t>【市民会館-一人当たり面積】施設数が少ないため類似団体内平均値を下回っている。</a:t>
          </a:r>
          <a:r>
            <a:rPr lang="ja-JP" altLang="en-US" sz="1200">
              <a:latin typeface="ＭＳ 明朝"/>
              <a:ea typeface="ＭＳ 明朝"/>
            </a:rPr>
            <a:t>【庁舎-減価償却率】本庁舎は昭和50年に整備し、老朽化が進んでおり、類似団体内平均値を大きく上回る数値となっている。</a:t>
          </a:r>
          <a:r>
            <a:rPr lang="ja-JP" altLang="en-US" sz="1200">
              <a:latin typeface="ＭＳ 明朝"/>
              <a:ea typeface="ＭＳ 明朝"/>
            </a:rPr>
            <a:t>【庁舎-一人当たり面積】施設数が1ヶ所と少ないため、類似団体内平均値を大きく下回っている。</a:t>
          </a: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当町の財政力指数は、大型事業所（工業団地）を有しており、類似団体を上回る税収があるため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となっている。令和２年度は、基準財政収入額が地方消費税の増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により約125百万円増加しているが、基準財政需要額も</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個別算定経費の社会福祉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費、地域社会再生事業費の増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や包括算定経費の増等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により約155百万円増加しているため、単年度では0.72となり、3年平均でも0.72となっている。今後も税の徴収強化（</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％の向上）等により歳入の確保に努める。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6" name="テキスト ボックス 55"/>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8" name="テキスト ボックス 57"/>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2681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5905"/>
    <xdr:sp macro="" textlink="">
      <xdr:nvSpPr>
        <xdr:cNvPr id="67" name="財政力最小値テキスト"/>
        <xdr:cNvSpPr txBox="1"/>
      </xdr:nvSpPr>
      <xdr:spPr>
        <a:xfrm>
          <a:off x="5041900" y="7767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9"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70" name="直線コネクタ 69"/>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75565</xdr:rowOff>
    </xdr:from>
    <xdr:to xmlns:xdr="http://schemas.openxmlformats.org/drawingml/2006/spreadsheetDrawing">
      <xdr:col>23</xdr:col>
      <xdr:colOff>133350</xdr:colOff>
      <xdr:row>40</xdr:row>
      <xdr:rowOff>92710</xdr:rowOff>
    </xdr:to>
    <xdr:cxnSp macro="">
      <xdr:nvCxnSpPr>
        <xdr:cNvPr id="71" name="直線コネクタ 70"/>
        <xdr:cNvCxnSpPr/>
      </xdr:nvCxnSpPr>
      <xdr:spPr>
        <a:xfrm>
          <a:off x="4114800" y="69335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50165</xdr:rowOff>
    </xdr:from>
    <xdr:ext cx="762000" cy="259080"/>
    <xdr:sp macro="" textlink="">
      <xdr:nvSpPr>
        <xdr:cNvPr id="72" name="財政力平均値テキスト"/>
        <xdr:cNvSpPr txBox="1"/>
      </xdr:nvSpPr>
      <xdr:spPr>
        <a:xfrm>
          <a:off x="5041900" y="7251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78105</xdr:rowOff>
    </xdr:from>
    <xdr:to xmlns:xdr="http://schemas.openxmlformats.org/drawingml/2006/spreadsheetDrawing">
      <xdr:col>23</xdr:col>
      <xdr:colOff>184150</xdr:colOff>
      <xdr:row>43</xdr:row>
      <xdr:rowOff>8255</xdr:rowOff>
    </xdr:to>
    <xdr:sp macro="" textlink="">
      <xdr:nvSpPr>
        <xdr:cNvPr id="73" name="フローチャート: 判断 72"/>
        <xdr:cNvSpPr/>
      </xdr:nvSpPr>
      <xdr:spPr>
        <a:xfrm>
          <a:off x="49022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75565</xdr:rowOff>
    </xdr:from>
    <xdr:to xmlns:xdr="http://schemas.openxmlformats.org/drawingml/2006/spreadsheetDrawing">
      <xdr:col>19</xdr:col>
      <xdr:colOff>133350</xdr:colOff>
      <xdr:row>40</xdr:row>
      <xdr:rowOff>75565</xdr:rowOff>
    </xdr:to>
    <xdr:cxnSp macro="">
      <xdr:nvCxnSpPr>
        <xdr:cNvPr id="74" name="直線コネクタ 73"/>
        <xdr:cNvCxnSpPr/>
      </xdr:nvCxnSpPr>
      <xdr:spPr>
        <a:xfrm>
          <a:off x="3225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112395</xdr:rowOff>
    </xdr:from>
    <xdr:to xmlns:xdr="http://schemas.openxmlformats.org/drawingml/2006/spreadsheetDrawing">
      <xdr:col>19</xdr:col>
      <xdr:colOff>184150</xdr:colOff>
      <xdr:row>43</xdr:row>
      <xdr:rowOff>42545</xdr:rowOff>
    </xdr:to>
    <xdr:sp macro="" textlink="">
      <xdr:nvSpPr>
        <xdr:cNvPr id="75" name="フローチャート: 判断 74"/>
        <xdr:cNvSpPr/>
      </xdr:nvSpPr>
      <xdr:spPr>
        <a:xfrm>
          <a:off x="4064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27305</xdr:rowOff>
    </xdr:from>
    <xdr:ext cx="736600" cy="259080"/>
    <xdr:sp macro="" textlink="">
      <xdr:nvSpPr>
        <xdr:cNvPr id="76" name="テキスト ボックス 75"/>
        <xdr:cNvSpPr txBox="1"/>
      </xdr:nvSpPr>
      <xdr:spPr>
        <a:xfrm>
          <a:off x="3733800" y="739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75565</xdr:rowOff>
    </xdr:from>
    <xdr:to xmlns:xdr="http://schemas.openxmlformats.org/drawingml/2006/spreadsheetDrawing">
      <xdr:col>15</xdr:col>
      <xdr:colOff>82550</xdr:colOff>
      <xdr:row>40</xdr:row>
      <xdr:rowOff>75565</xdr:rowOff>
    </xdr:to>
    <xdr:cxnSp macro="">
      <xdr:nvCxnSpPr>
        <xdr:cNvPr id="77" name="直線コネクタ 76"/>
        <xdr:cNvCxnSpPr/>
      </xdr:nvCxnSpPr>
      <xdr:spPr>
        <a:xfrm>
          <a:off x="2336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44450</xdr:rowOff>
    </xdr:from>
    <xdr:ext cx="762000" cy="259080"/>
    <xdr:sp macro="" textlink="">
      <xdr:nvSpPr>
        <xdr:cNvPr id="79" name="テキスト ボックス 78"/>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75565</xdr:rowOff>
    </xdr:from>
    <xdr:to xmlns:xdr="http://schemas.openxmlformats.org/drawingml/2006/spreadsheetDrawing">
      <xdr:col>11</xdr:col>
      <xdr:colOff>31750</xdr:colOff>
      <xdr:row>40</xdr:row>
      <xdr:rowOff>75565</xdr:rowOff>
    </xdr:to>
    <xdr:cxnSp macro="">
      <xdr:nvCxnSpPr>
        <xdr:cNvPr id="80" name="直線コネクタ 79"/>
        <xdr:cNvCxnSpPr/>
      </xdr:nvCxnSpPr>
      <xdr:spPr>
        <a:xfrm>
          <a:off x="1447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1" name="フローチャート: 判断 80"/>
        <xdr:cNvSpPr/>
      </xdr:nvSpPr>
      <xdr:spPr>
        <a:xfrm>
          <a:off x="2286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44450</xdr:rowOff>
    </xdr:from>
    <xdr:ext cx="762000" cy="259080"/>
    <xdr:sp macro="" textlink="">
      <xdr:nvSpPr>
        <xdr:cNvPr id="82" name="テキスト ボックス 81"/>
        <xdr:cNvSpPr txBox="1"/>
      </xdr:nvSpPr>
      <xdr:spPr>
        <a:xfrm>
          <a:off x="1955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3" name="フローチャート: 判断 82"/>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61595</xdr:rowOff>
    </xdr:from>
    <xdr:ext cx="762000" cy="259080"/>
    <xdr:sp macro="" textlink="">
      <xdr:nvSpPr>
        <xdr:cNvPr id="84" name="テキスト ボックス 83"/>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41910</xdr:rowOff>
    </xdr:from>
    <xdr:to xmlns:xdr="http://schemas.openxmlformats.org/drawingml/2006/spreadsheetDrawing">
      <xdr:col>23</xdr:col>
      <xdr:colOff>184150</xdr:colOff>
      <xdr:row>40</xdr:row>
      <xdr:rowOff>143510</xdr:rowOff>
    </xdr:to>
    <xdr:sp macro="" textlink="">
      <xdr:nvSpPr>
        <xdr:cNvPr id="90" name="楕円 89"/>
        <xdr:cNvSpPr/>
      </xdr:nvSpPr>
      <xdr:spPr>
        <a:xfrm>
          <a:off x="49022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58420</xdr:rowOff>
    </xdr:from>
    <xdr:ext cx="762000" cy="259080"/>
    <xdr:sp macro="" textlink="">
      <xdr:nvSpPr>
        <xdr:cNvPr id="91" name="財政力該当値テキスト"/>
        <xdr:cNvSpPr txBox="1"/>
      </xdr:nvSpPr>
      <xdr:spPr>
        <a:xfrm>
          <a:off x="5041900" y="674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24765</xdr:rowOff>
    </xdr:from>
    <xdr:to xmlns:xdr="http://schemas.openxmlformats.org/drawingml/2006/spreadsheetDrawing">
      <xdr:col>19</xdr:col>
      <xdr:colOff>184150</xdr:colOff>
      <xdr:row>40</xdr:row>
      <xdr:rowOff>126365</xdr:rowOff>
    </xdr:to>
    <xdr:sp macro="" textlink="">
      <xdr:nvSpPr>
        <xdr:cNvPr id="92" name="楕円 91"/>
        <xdr:cNvSpPr/>
      </xdr:nvSpPr>
      <xdr:spPr>
        <a:xfrm>
          <a:off x="4064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136525</xdr:rowOff>
    </xdr:from>
    <xdr:ext cx="736600" cy="258445"/>
    <xdr:sp macro="" textlink="">
      <xdr:nvSpPr>
        <xdr:cNvPr id="93" name="テキスト ボックス 92"/>
        <xdr:cNvSpPr txBox="1"/>
      </xdr:nvSpPr>
      <xdr:spPr>
        <a:xfrm>
          <a:off x="3733800" y="6651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24765</xdr:rowOff>
    </xdr:from>
    <xdr:to xmlns:xdr="http://schemas.openxmlformats.org/drawingml/2006/spreadsheetDrawing">
      <xdr:col>15</xdr:col>
      <xdr:colOff>133350</xdr:colOff>
      <xdr:row>40</xdr:row>
      <xdr:rowOff>126365</xdr:rowOff>
    </xdr:to>
    <xdr:sp macro="" textlink="">
      <xdr:nvSpPr>
        <xdr:cNvPr id="94" name="楕円 93"/>
        <xdr:cNvSpPr/>
      </xdr:nvSpPr>
      <xdr:spPr>
        <a:xfrm>
          <a:off x="3175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136525</xdr:rowOff>
    </xdr:from>
    <xdr:ext cx="762000" cy="258445"/>
    <xdr:sp macro="" textlink="">
      <xdr:nvSpPr>
        <xdr:cNvPr id="95" name="テキスト ボックス 94"/>
        <xdr:cNvSpPr txBox="1"/>
      </xdr:nvSpPr>
      <xdr:spPr>
        <a:xfrm>
          <a:off x="2844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24765</xdr:rowOff>
    </xdr:from>
    <xdr:to xmlns:xdr="http://schemas.openxmlformats.org/drawingml/2006/spreadsheetDrawing">
      <xdr:col>11</xdr:col>
      <xdr:colOff>82550</xdr:colOff>
      <xdr:row>40</xdr:row>
      <xdr:rowOff>126365</xdr:rowOff>
    </xdr:to>
    <xdr:sp macro="" textlink="">
      <xdr:nvSpPr>
        <xdr:cNvPr id="96" name="楕円 95"/>
        <xdr:cNvSpPr/>
      </xdr:nvSpPr>
      <xdr:spPr>
        <a:xfrm>
          <a:off x="2286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136525</xdr:rowOff>
    </xdr:from>
    <xdr:ext cx="762000" cy="258445"/>
    <xdr:sp macro="" textlink="">
      <xdr:nvSpPr>
        <xdr:cNvPr id="97" name="テキスト ボックス 96"/>
        <xdr:cNvSpPr txBox="1"/>
      </xdr:nvSpPr>
      <xdr:spPr>
        <a:xfrm>
          <a:off x="1955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24765</xdr:rowOff>
    </xdr:from>
    <xdr:to xmlns:xdr="http://schemas.openxmlformats.org/drawingml/2006/spreadsheetDrawing">
      <xdr:col>7</xdr:col>
      <xdr:colOff>31750</xdr:colOff>
      <xdr:row>40</xdr:row>
      <xdr:rowOff>126365</xdr:rowOff>
    </xdr:to>
    <xdr:sp macro="" textlink="">
      <xdr:nvSpPr>
        <xdr:cNvPr id="98" name="楕円 97"/>
        <xdr:cNvSpPr/>
      </xdr:nvSpPr>
      <xdr:spPr>
        <a:xfrm>
          <a:off x="1397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136525</xdr:rowOff>
    </xdr:from>
    <xdr:ext cx="762000" cy="258445"/>
    <xdr:sp macro="" textlink="">
      <xdr:nvSpPr>
        <xdr:cNvPr id="99" name="テキスト ボックス 98"/>
        <xdr:cNvSpPr txBox="1"/>
      </xdr:nvSpPr>
      <xdr:spPr>
        <a:xfrm>
          <a:off x="1066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101" name="テキスト ボックス 100"/>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2" name="テキスト ボックス 101"/>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当町の経常収支比率は、類似団体を1.4％上回っている。令和2年度88.4％と前年比</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％悪化しているのは、経常一般財源において、人件費が会計年度任用職員制度が始まったこと</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より大幅な増（＋342百万円）となっているのが主な要因である。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今後も会計年度任用職員に係る人件</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費や</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社会保障関係経費の扶助費及びごみ処理施設等への補助費等や公債費の増加が見込まれ経常収支比率の悪化が懸念される。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5" name="テキスト ボックス 114"/>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5905"/>
    <xdr:sp macro="" textlink="">
      <xdr:nvSpPr>
        <xdr:cNvPr id="123" name="テキスト ボックス 122"/>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66675</xdr:rowOff>
    </xdr:from>
    <xdr:to xmlns:xdr="http://schemas.openxmlformats.org/drawingml/2006/spreadsheetDrawing">
      <xdr:col>23</xdr:col>
      <xdr:colOff>133350</xdr:colOff>
      <xdr:row>65</xdr:row>
      <xdr:rowOff>152400</xdr:rowOff>
    </xdr:to>
    <xdr:cxnSp macro="">
      <xdr:nvCxnSpPr>
        <xdr:cNvPr id="127" name="直線コネクタ 126"/>
        <xdr:cNvCxnSpPr/>
      </xdr:nvCxnSpPr>
      <xdr:spPr>
        <a:xfrm flipV="1">
          <a:off x="4953000" y="10182225"/>
          <a:ext cx="0" cy="1114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124460</xdr:rowOff>
    </xdr:from>
    <xdr:ext cx="762000" cy="259080"/>
    <xdr:sp macro="" textlink="">
      <xdr:nvSpPr>
        <xdr:cNvPr id="128" name="財政構造の弾力性最小値テキスト"/>
        <xdr:cNvSpPr txBox="1"/>
      </xdr:nvSpPr>
      <xdr:spPr>
        <a:xfrm>
          <a:off x="5041900" y="1126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152400</xdr:rowOff>
    </xdr:from>
    <xdr:to xmlns:xdr="http://schemas.openxmlformats.org/drawingml/2006/spreadsheetDrawing">
      <xdr:col>24</xdr:col>
      <xdr:colOff>12700</xdr:colOff>
      <xdr:row>65</xdr:row>
      <xdr:rowOff>152400</xdr:rowOff>
    </xdr:to>
    <xdr:cxnSp macro="">
      <xdr:nvCxnSpPr>
        <xdr:cNvPr id="129" name="直線コネクタ 128"/>
        <xdr:cNvCxnSpPr/>
      </xdr:nvCxnSpPr>
      <xdr:spPr>
        <a:xfrm>
          <a:off x="4864100" y="1129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153035</xdr:rowOff>
    </xdr:from>
    <xdr:ext cx="762000" cy="259080"/>
    <xdr:sp macro="" textlink="">
      <xdr:nvSpPr>
        <xdr:cNvPr id="130" name="財政構造の弾力性最大値テキスト"/>
        <xdr:cNvSpPr txBox="1"/>
      </xdr:nvSpPr>
      <xdr:spPr>
        <a:xfrm>
          <a:off x="50419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66675</xdr:rowOff>
    </xdr:from>
    <xdr:to xmlns:xdr="http://schemas.openxmlformats.org/drawingml/2006/spreadsheetDrawing">
      <xdr:col>24</xdr:col>
      <xdr:colOff>12700</xdr:colOff>
      <xdr:row>59</xdr:row>
      <xdr:rowOff>66675</xdr:rowOff>
    </xdr:to>
    <xdr:cxnSp macro="">
      <xdr:nvCxnSpPr>
        <xdr:cNvPr id="131" name="直線コネクタ 130"/>
        <xdr:cNvCxnSpPr/>
      </xdr:nvCxnSpPr>
      <xdr:spPr>
        <a:xfrm>
          <a:off x="48641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170180</xdr:rowOff>
    </xdr:from>
    <xdr:to xmlns:xdr="http://schemas.openxmlformats.org/drawingml/2006/spreadsheetDrawing">
      <xdr:col>23</xdr:col>
      <xdr:colOff>133350</xdr:colOff>
      <xdr:row>63</xdr:row>
      <xdr:rowOff>157480</xdr:rowOff>
    </xdr:to>
    <xdr:cxnSp macro="">
      <xdr:nvCxnSpPr>
        <xdr:cNvPr id="132" name="直線コネクタ 131"/>
        <xdr:cNvCxnSpPr/>
      </xdr:nvCxnSpPr>
      <xdr:spPr>
        <a:xfrm>
          <a:off x="4114800" y="1080008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55880</xdr:rowOff>
    </xdr:from>
    <xdr:ext cx="762000" cy="259080"/>
    <xdr:sp macro="" textlink="">
      <xdr:nvSpPr>
        <xdr:cNvPr id="133" name="財政構造の弾力性平均値テキスト"/>
        <xdr:cNvSpPr txBox="1"/>
      </xdr:nvSpPr>
      <xdr:spPr>
        <a:xfrm>
          <a:off x="5041900" y="10685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170180</xdr:rowOff>
    </xdr:from>
    <xdr:to xmlns:xdr="http://schemas.openxmlformats.org/drawingml/2006/spreadsheetDrawing">
      <xdr:col>19</xdr:col>
      <xdr:colOff>133350</xdr:colOff>
      <xdr:row>63</xdr:row>
      <xdr:rowOff>153035</xdr:rowOff>
    </xdr:to>
    <xdr:cxnSp macro="">
      <xdr:nvCxnSpPr>
        <xdr:cNvPr id="135" name="直線コネクタ 134"/>
        <xdr:cNvCxnSpPr/>
      </xdr:nvCxnSpPr>
      <xdr:spPr>
        <a:xfrm flipV="1">
          <a:off x="3225800" y="1080008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78105</xdr:rowOff>
    </xdr:from>
    <xdr:to xmlns:xdr="http://schemas.openxmlformats.org/drawingml/2006/spreadsheetDrawing">
      <xdr:col>19</xdr:col>
      <xdr:colOff>184150</xdr:colOff>
      <xdr:row>64</xdr:row>
      <xdr:rowOff>8255</xdr:rowOff>
    </xdr:to>
    <xdr:sp macro="" textlink="">
      <xdr:nvSpPr>
        <xdr:cNvPr id="136" name="フローチャート: 判断 135"/>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164465</xdr:rowOff>
    </xdr:from>
    <xdr:ext cx="736600" cy="259080"/>
    <xdr:sp macro="" textlink="">
      <xdr:nvSpPr>
        <xdr:cNvPr id="137" name="テキスト ボックス 136"/>
        <xdr:cNvSpPr txBox="1"/>
      </xdr:nvSpPr>
      <xdr:spPr>
        <a:xfrm>
          <a:off x="3733800" y="1096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170180</xdr:rowOff>
    </xdr:from>
    <xdr:to xmlns:xdr="http://schemas.openxmlformats.org/drawingml/2006/spreadsheetDrawing">
      <xdr:col>15</xdr:col>
      <xdr:colOff>82550</xdr:colOff>
      <xdr:row>63</xdr:row>
      <xdr:rowOff>153035</xdr:rowOff>
    </xdr:to>
    <xdr:cxnSp macro="">
      <xdr:nvCxnSpPr>
        <xdr:cNvPr id="138" name="直線コネクタ 137"/>
        <xdr:cNvCxnSpPr/>
      </xdr:nvCxnSpPr>
      <xdr:spPr>
        <a:xfrm>
          <a:off x="2336800" y="1080008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73025</xdr:rowOff>
    </xdr:from>
    <xdr:to xmlns:xdr="http://schemas.openxmlformats.org/drawingml/2006/spreadsheetDrawing">
      <xdr:col>15</xdr:col>
      <xdr:colOff>133350</xdr:colOff>
      <xdr:row>64</xdr:row>
      <xdr:rowOff>3175</xdr:rowOff>
    </xdr:to>
    <xdr:sp macro="" textlink="">
      <xdr:nvSpPr>
        <xdr:cNvPr id="139" name="フローチャート: 判断 138"/>
        <xdr:cNvSpPr/>
      </xdr:nvSpPr>
      <xdr:spPr>
        <a:xfrm>
          <a:off x="3175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13335</xdr:rowOff>
    </xdr:from>
    <xdr:ext cx="762000" cy="259080"/>
    <xdr:sp macro="" textlink="">
      <xdr:nvSpPr>
        <xdr:cNvPr id="140" name="テキスト ボックス 139"/>
        <xdr:cNvSpPr txBox="1"/>
      </xdr:nvSpPr>
      <xdr:spPr>
        <a:xfrm>
          <a:off x="2844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160020</xdr:rowOff>
    </xdr:from>
    <xdr:to xmlns:xdr="http://schemas.openxmlformats.org/drawingml/2006/spreadsheetDrawing">
      <xdr:col>11</xdr:col>
      <xdr:colOff>31750</xdr:colOff>
      <xdr:row>62</xdr:row>
      <xdr:rowOff>170180</xdr:rowOff>
    </xdr:to>
    <xdr:cxnSp macro="">
      <xdr:nvCxnSpPr>
        <xdr:cNvPr id="141" name="直線コネクタ 140"/>
        <xdr:cNvCxnSpPr/>
      </xdr:nvCxnSpPr>
      <xdr:spPr>
        <a:xfrm>
          <a:off x="1447800" y="107899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53975</xdr:rowOff>
    </xdr:from>
    <xdr:to xmlns:xdr="http://schemas.openxmlformats.org/drawingml/2006/spreadsheetDrawing">
      <xdr:col>11</xdr:col>
      <xdr:colOff>82550</xdr:colOff>
      <xdr:row>63</xdr:row>
      <xdr:rowOff>155575</xdr:rowOff>
    </xdr:to>
    <xdr:sp macro="" textlink="">
      <xdr:nvSpPr>
        <xdr:cNvPr id="142" name="フローチャート: 判断 141"/>
        <xdr:cNvSpPr/>
      </xdr:nvSpPr>
      <xdr:spPr>
        <a:xfrm>
          <a:off x="2286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140335</xdr:rowOff>
    </xdr:from>
    <xdr:ext cx="762000" cy="259080"/>
    <xdr:sp macro="" textlink="">
      <xdr:nvSpPr>
        <xdr:cNvPr id="143" name="テキスト ボックス 142"/>
        <xdr:cNvSpPr txBox="1"/>
      </xdr:nvSpPr>
      <xdr:spPr>
        <a:xfrm>
          <a:off x="19558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10160</xdr:rowOff>
    </xdr:from>
    <xdr:to xmlns:xdr="http://schemas.openxmlformats.org/drawingml/2006/spreadsheetDrawing">
      <xdr:col>7</xdr:col>
      <xdr:colOff>31750</xdr:colOff>
      <xdr:row>63</xdr:row>
      <xdr:rowOff>111760</xdr:rowOff>
    </xdr:to>
    <xdr:sp macro="" textlink="">
      <xdr:nvSpPr>
        <xdr:cNvPr id="144" name="フローチャート: 判断 143"/>
        <xdr:cNvSpPr/>
      </xdr:nvSpPr>
      <xdr:spPr>
        <a:xfrm>
          <a:off x="1397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96520</xdr:rowOff>
    </xdr:from>
    <xdr:ext cx="762000" cy="259080"/>
    <xdr:sp macro="" textlink="">
      <xdr:nvSpPr>
        <xdr:cNvPr id="145" name="テキスト ボックス 144"/>
        <xdr:cNvSpPr txBox="1"/>
      </xdr:nvSpPr>
      <xdr:spPr>
        <a:xfrm>
          <a:off x="1066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6" name="テキスト ボックス 145"/>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7" name="テキスト ボックス 146"/>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8" name="テキスト ボックス 147"/>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9" name="テキスト ボックス 148"/>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0" name="テキスト ボックス 149"/>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106680</xdr:rowOff>
    </xdr:from>
    <xdr:to xmlns:xdr="http://schemas.openxmlformats.org/drawingml/2006/spreadsheetDrawing">
      <xdr:col>23</xdr:col>
      <xdr:colOff>184150</xdr:colOff>
      <xdr:row>64</xdr:row>
      <xdr:rowOff>36830</xdr:rowOff>
    </xdr:to>
    <xdr:sp macro="" textlink="">
      <xdr:nvSpPr>
        <xdr:cNvPr id="151" name="楕円 150"/>
        <xdr:cNvSpPr/>
      </xdr:nvSpPr>
      <xdr:spPr>
        <a:xfrm>
          <a:off x="49022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78740</xdr:rowOff>
    </xdr:from>
    <xdr:ext cx="762000" cy="259080"/>
    <xdr:sp macro="" textlink="">
      <xdr:nvSpPr>
        <xdr:cNvPr id="152" name="財政構造の弾力性該当値テキスト"/>
        <xdr:cNvSpPr txBox="1"/>
      </xdr:nvSpPr>
      <xdr:spPr>
        <a:xfrm>
          <a:off x="5041900" y="1088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119380</xdr:rowOff>
    </xdr:from>
    <xdr:to xmlns:xdr="http://schemas.openxmlformats.org/drawingml/2006/spreadsheetDrawing">
      <xdr:col>19</xdr:col>
      <xdr:colOff>184150</xdr:colOff>
      <xdr:row>63</xdr:row>
      <xdr:rowOff>49530</xdr:rowOff>
    </xdr:to>
    <xdr:sp macro="" textlink="">
      <xdr:nvSpPr>
        <xdr:cNvPr id="153" name="楕円 152"/>
        <xdr:cNvSpPr/>
      </xdr:nvSpPr>
      <xdr:spPr>
        <a:xfrm>
          <a:off x="4064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59690</xdr:rowOff>
    </xdr:from>
    <xdr:ext cx="736600" cy="259080"/>
    <xdr:sp macro="" textlink="">
      <xdr:nvSpPr>
        <xdr:cNvPr id="154" name="テキスト ボックス 153"/>
        <xdr:cNvSpPr txBox="1"/>
      </xdr:nvSpPr>
      <xdr:spPr>
        <a:xfrm>
          <a:off x="3733800" y="1051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102235</xdr:rowOff>
    </xdr:from>
    <xdr:to xmlns:xdr="http://schemas.openxmlformats.org/drawingml/2006/spreadsheetDrawing">
      <xdr:col>15</xdr:col>
      <xdr:colOff>133350</xdr:colOff>
      <xdr:row>64</xdr:row>
      <xdr:rowOff>32385</xdr:rowOff>
    </xdr:to>
    <xdr:sp macro="" textlink="">
      <xdr:nvSpPr>
        <xdr:cNvPr id="155" name="楕円 154"/>
        <xdr:cNvSpPr/>
      </xdr:nvSpPr>
      <xdr:spPr>
        <a:xfrm>
          <a:off x="31750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17780</xdr:rowOff>
    </xdr:from>
    <xdr:ext cx="762000" cy="255905"/>
    <xdr:sp macro="" textlink="">
      <xdr:nvSpPr>
        <xdr:cNvPr id="156" name="テキスト ボックス 155"/>
        <xdr:cNvSpPr txBox="1"/>
      </xdr:nvSpPr>
      <xdr:spPr>
        <a:xfrm>
          <a:off x="2844800" y="10990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119380</xdr:rowOff>
    </xdr:from>
    <xdr:to xmlns:xdr="http://schemas.openxmlformats.org/drawingml/2006/spreadsheetDrawing">
      <xdr:col>11</xdr:col>
      <xdr:colOff>82550</xdr:colOff>
      <xdr:row>63</xdr:row>
      <xdr:rowOff>49530</xdr:rowOff>
    </xdr:to>
    <xdr:sp macro="" textlink="">
      <xdr:nvSpPr>
        <xdr:cNvPr id="157" name="楕円 156"/>
        <xdr:cNvSpPr/>
      </xdr:nvSpPr>
      <xdr:spPr>
        <a:xfrm>
          <a:off x="2286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59690</xdr:rowOff>
    </xdr:from>
    <xdr:ext cx="762000" cy="259080"/>
    <xdr:sp macro="" textlink="">
      <xdr:nvSpPr>
        <xdr:cNvPr id="158" name="テキスト ボックス 157"/>
        <xdr:cNvSpPr txBox="1"/>
      </xdr:nvSpPr>
      <xdr:spPr>
        <a:xfrm>
          <a:off x="1955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109220</xdr:rowOff>
    </xdr:from>
    <xdr:to xmlns:xdr="http://schemas.openxmlformats.org/drawingml/2006/spreadsheetDrawing">
      <xdr:col>7</xdr:col>
      <xdr:colOff>31750</xdr:colOff>
      <xdr:row>63</xdr:row>
      <xdr:rowOff>39370</xdr:rowOff>
    </xdr:to>
    <xdr:sp macro="" textlink="">
      <xdr:nvSpPr>
        <xdr:cNvPr id="159" name="楕円 158"/>
        <xdr:cNvSpPr/>
      </xdr:nvSpPr>
      <xdr:spPr>
        <a:xfrm>
          <a:off x="1397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49530</xdr:rowOff>
    </xdr:from>
    <xdr:ext cx="762000" cy="259080"/>
    <xdr:sp macro="" textlink="">
      <xdr:nvSpPr>
        <xdr:cNvPr id="160" name="テキスト ボックス 159"/>
        <xdr:cNvSpPr txBox="1"/>
      </xdr:nvSpPr>
      <xdr:spPr>
        <a:xfrm>
          <a:off x="1066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3" name="テキスト ボックス 162"/>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[150,031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当町は合併をしていないため、人口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人当たり人件費・物件費等決算額は類似団体平均を大きく下回った結果となっている。人口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人当たりの決算額は、前年より1</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3,328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円の増となった。増加した原因は、会計年度任用職員制度が始まったこと等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件費は362百万円の増となっているが、アルバイト賃金等の減等により物件費が144百万円の減となっており、人件費・物件費の合計では218百万円の増となっている。今後も事業の見直しや歳出削減等により一層の経費節減に努めていく。</a:t>
          </a: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4" name="テキスト ボックス 173"/>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8" name="テキスト ボックス 177"/>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0" name="テキスト ボックス 179"/>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8" name="テキスト ボックス 187"/>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150495</xdr:rowOff>
    </xdr:from>
    <xdr:to xmlns:xdr="http://schemas.openxmlformats.org/drawingml/2006/spreadsheetDrawing">
      <xdr:col>23</xdr:col>
      <xdr:colOff>133350</xdr:colOff>
      <xdr:row>89</xdr:row>
      <xdr:rowOff>70485</xdr:rowOff>
    </xdr:to>
    <xdr:cxnSp macro="">
      <xdr:nvCxnSpPr>
        <xdr:cNvPr id="190" name="直線コネクタ 189"/>
        <xdr:cNvCxnSpPr/>
      </xdr:nvCxnSpPr>
      <xdr:spPr>
        <a:xfrm flipV="1">
          <a:off x="4953000" y="14037945"/>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42545</xdr:rowOff>
    </xdr:from>
    <xdr:ext cx="762000" cy="255905"/>
    <xdr:sp macro="" textlink="">
      <xdr:nvSpPr>
        <xdr:cNvPr id="191" name="人件費・物件費等の状況最小値テキスト"/>
        <xdr:cNvSpPr txBox="1"/>
      </xdr:nvSpPr>
      <xdr:spPr>
        <a:xfrm>
          <a:off x="5041900" y="15301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70485</xdr:rowOff>
    </xdr:from>
    <xdr:to xmlns:xdr="http://schemas.openxmlformats.org/drawingml/2006/spreadsheetDrawing">
      <xdr:col>24</xdr:col>
      <xdr:colOff>12700</xdr:colOff>
      <xdr:row>89</xdr:row>
      <xdr:rowOff>70485</xdr:rowOff>
    </xdr:to>
    <xdr:cxnSp macro="">
      <xdr:nvCxnSpPr>
        <xdr:cNvPr id="192" name="直線コネクタ 191"/>
        <xdr:cNvCxnSpPr/>
      </xdr:nvCxnSpPr>
      <xdr:spPr>
        <a:xfrm>
          <a:off x="4864100" y="1532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65405</xdr:rowOff>
    </xdr:from>
    <xdr:ext cx="762000" cy="255905"/>
    <xdr:sp macro="" textlink="">
      <xdr:nvSpPr>
        <xdr:cNvPr id="193" name="人件費・物件費等の状況最大値テキスト"/>
        <xdr:cNvSpPr txBox="1"/>
      </xdr:nvSpPr>
      <xdr:spPr>
        <a:xfrm>
          <a:off x="5041900" y="137814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150495</xdr:rowOff>
    </xdr:from>
    <xdr:to xmlns:xdr="http://schemas.openxmlformats.org/drawingml/2006/spreadsheetDrawing">
      <xdr:col>24</xdr:col>
      <xdr:colOff>12700</xdr:colOff>
      <xdr:row>81</xdr:row>
      <xdr:rowOff>150495</xdr:rowOff>
    </xdr:to>
    <xdr:cxnSp macro="">
      <xdr:nvCxnSpPr>
        <xdr:cNvPr id="194" name="直線コネクタ 193"/>
        <xdr:cNvCxnSpPr/>
      </xdr:nvCxnSpPr>
      <xdr:spPr>
        <a:xfrm>
          <a:off x="4864100" y="1403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36830</xdr:rowOff>
    </xdr:from>
    <xdr:to xmlns:xdr="http://schemas.openxmlformats.org/drawingml/2006/spreadsheetDrawing">
      <xdr:col>23</xdr:col>
      <xdr:colOff>133350</xdr:colOff>
      <xdr:row>82</xdr:row>
      <xdr:rowOff>144145</xdr:rowOff>
    </xdr:to>
    <xdr:cxnSp macro="">
      <xdr:nvCxnSpPr>
        <xdr:cNvPr id="195" name="直線コネクタ 194"/>
        <xdr:cNvCxnSpPr/>
      </xdr:nvCxnSpPr>
      <xdr:spPr>
        <a:xfrm>
          <a:off x="4114800" y="1409573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22225</xdr:rowOff>
    </xdr:from>
    <xdr:ext cx="762000" cy="258445"/>
    <xdr:sp macro="" textlink="">
      <xdr:nvSpPr>
        <xdr:cNvPr id="196" name="人件費・物件費等の状況平均値テキスト"/>
        <xdr:cNvSpPr txBox="1"/>
      </xdr:nvSpPr>
      <xdr:spPr>
        <a:xfrm>
          <a:off x="5041900" y="14424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50165</xdr:rowOff>
    </xdr:from>
    <xdr:to xmlns:xdr="http://schemas.openxmlformats.org/drawingml/2006/spreadsheetDrawing">
      <xdr:col>23</xdr:col>
      <xdr:colOff>184150</xdr:colOff>
      <xdr:row>84</xdr:row>
      <xdr:rowOff>151765</xdr:rowOff>
    </xdr:to>
    <xdr:sp macro="" textlink="">
      <xdr:nvSpPr>
        <xdr:cNvPr id="197" name="フローチャート: 判断 196"/>
        <xdr:cNvSpPr/>
      </xdr:nvSpPr>
      <xdr:spPr>
        <a:xfrm>
          <a:off x="49022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8255</xdr:rowOff>
    </xdr:from>
    <xdr:to xmlns:xdr="http://schemas.openxmlformats.org/drawingml/2006/spreadsheetDrawing">
      <xdr:col>19</xdr:col>
      <xdr:colOff>133350</xdr:colOff>
      <xdr:row>82</xdr:row>
      <xdr:rowOff>36830</xdr:rowOff>
    </xdr:to>
    <xdr:cxnSp macro="">
      <xdr:nvCxnSpPr>
        <xdr:cNvPr id="198" name="直線コネクタ 197"/>
        <xdr:cNvCxnSpPr/>
      </xdr:nvCxnSpPr>
      <xdr:spPr>
        <a:xfrm>
          <a:off x="3225800" y="140671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86360</xdr:rowOff>
    </xdr:from>
    <xdr:to xmlns:xdr="http://schemas.openxmlformats.org/drawingml/2006/spreadsheetDrawing">
      <xdr:col>19</xdr:col>
      <xdr:colOff>184150</xdr:colOff>
      <xdr:row>84</xdr:row>
      <xdr:rowOff>15875</xdr:rowOff>
    </xdr:to>
    <xdr:sp macro="" textlink="">
      <xdr:nvSpPr>
        <xdr:cNvPr id="199" name="フローチャート: 判断 198"/>
        <xdr:cNvSpPr/>
      </xdr:nvSpPr>
      <xdr:spPr>
        <a:xfrm>
          <a:off x="4064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635</xdr:rowOff>
    </xdr:from>
    <xdr:ext cx="736600" cy="259080"/>
    <xdr:sp macro="" textlink="">
      <xdr:nvSpPr>
        <xdr:cNvPr id="200" name="テキスト ボックス 199"/>
        <xdr:cNvSpPr txBox="1"/>
      </xdr:nvSpPr>
      <xdr:spPr>
        <a:xfrm>
          <a:off x="3733800" y="14402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152400</xdr:rowOff>
    </xdr:from>
    <xdr:to xmlns:xdr="http://schemas.openxmlformats.org/drawingml/2006/spreadsheetDrawing">
      <xdr:col>15</xdr:col>
      <xdr:colOff>82550</xdr:colOff>
      <xdr:row>82</xdr:row>
      <xdr:rowOff>8255</xdr:rowOff>
    </xdr:to>
    <xdr:cxnSp macro="">
      <xdr:nvCxnSpPr>
        <xdr:cNvPr id="201" name="直線コネクタ 200"/>
        <xdr:cNvCxnSpPr/>
      </xdr:nvCxnSpPr>
      <xdr:spPr>
        <a:xfrm>
          <a:off x="2336800" y="14039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33655</xdr:rowOff>
    </xdr:from>
    <xdr:to xmlns:xdr="http://schemas.openxmlformats.org/drawingml/2006/spreadsheetDrawing">
      <xdr:col>15</xdr:col>
      <xdr:colOff>133350</xdr:colOff>
      <xdr:row>83</xdr:row>
      <xdr:rowOff>135255</xdr:rowOff>
    </xdr:to>
    <xdr:sp macro="" textlink="">
      <xdr:nvSpPr>
        <xdr:cNvPr id="202" name="フローチャート: 判断 201"/>
        <xdr:cNvSpPr/>
      </xdr:nvSpPr>
      <xdr:spPr>
        <a:xfrm>
          <a:off x="3175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120650</xdr:rowOff>
    </xdr:from>
    <xdr:ext cx="762000" cy="255905"/>
    <xdr:sp macro="" textlink="">
      <xdr:nvSpPr>
        <xdr:cNvPr id="203" name="テキスト ボックス 202"/>
        <xdr:cNvSpPr txBox="1"/>
      </xdr:nvSpPr>
      <xdr:spPr>
        <a:xfrm>
          <a:off x="2844800" y="14351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139700</xdr:rowOff>
    </xdr:from>
    <xdr:to xmlns:xdr="http://schemas.openxmlformats.org/drawingml/2006/spreadsheetDrawing">
      <xdr:col>11</xdr:col>
      <xdr:colOff>31750</xdr:colOff>
      <xdr:row>81</xdr:row>
      <xdr:rowOff>152400</xdr:rowOff>
    </xdr:to>
    <xdr:cxnSp macro="">
      <xdr:nvCxnSpPr>
        <xdr:cNvPr id="204" name="直線コネクタ 203"/>
        <xdr:cNvCxnSpPr/>
      </xdr:nvCxnSpPr>
      <xdr:spPr>
        <a:xfrm>
          <a:off x="1447800" y="140271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23495</xdr:rowOff>
    </xdr:from>
    <xdr:to xmlns:xdr="http://schemas.openxmlformats.org/drawingml/2006/spreadsheetDrawing">
      <xdr:col>11</xdr:col>
      <xdr:colOff>82550</xdr:colOff>
      <xdr:row>83</xdr:row>
      <xdr:rowOff>125095</xdr:rowOff>
    </xdr:to>
    <xdr:sp macro="" textlink="">
      <xdr:nvSpPr>
        <xdr:cNvPr id="205" name="フローチャート: 判断 204"/>
        <xdr:cNvSpPr/>
      </xdr:nvSpPr>
      <xdr:spPr>
        <a:xfrm>
          <a:off x="2286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109855</xdr:rowOff>
    </xdr:from>
    <xdr:ext cx="762000" cy="255905"/>
    <xdr:sp macro="" textlink="">
      <xdr:nvSpPr>
        <xdr:cNvPr id="206" name="テキスト ボックス 205"/>
        <xdr:cNvSpPr txBox="1"/>
      </xdr:nvSpPr>
      <xdr:spPr>
        <a:xfrm>
          <a:off x="1955800" y="14340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12700</xdr:rowOff>
    </xdr:from>
    <xdr:to xmlns:xdr="http://schemas.openxmlformats.org/drawingml/2006/spreadsheetDrawing">
      <xdr:col>7</xdr:col>
      <xdr:colOff>31750</xdr:colOff>
      <xdr:row>83</xdr:row>
      <xdr:rowOff>114300</xdr:rowOff>
    </xdr:to>
    <xdr:sp macro="" textlink="">
      <xdr:nvSpPr>
        <xdr:cNvPr id="207" name="フローチャート: 判断 206"/>
        <xdr:cNvSpPr/>
      </xdr:nvSpPr>
      <xdr:spPr>
        <a:xfrm>
          <a:off x="1397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99060</xdr:rowOff>
    </xdr:from>
    <xdr:ext cx="762000" cy="255905"/>
    <xdr:sp macro="" textlink="">
      <xdr:nvSpPr>
        <xdr:cNvPr id="208" name="テキスト ボックス 207"/>
        <xdr:cNvSpPr txBox="1"/>
      </xdr:nvSpPr>
      <xdr:spPr>
        <a:xfrm>
          <a:off x="1066800" y="143294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93345</xdr:rowOff>
    </xdr:from>
    <xdr:to xmlns:xdr="http://schemas.openxmlformats.org/drawingml/2006/spreadsheetDrawing">
      <xdr:col>23</xdr:col>
      <xdr:colOff>184150</xdr:colOff>
      <xdr:row>83</xdr:row>
      <xdr:rowOff>23495</xdr:rowOff>
    </xdr:to>
    <xdr:sp macro="" textlink="">
      <xdr:nvSpPr>
        <xdr:cNvPr id="214" name="楕円 213"/>
        <xdr:cNvSpPr/>
      </xdr:nvSpPr>
      <xdr:spPr>
        <a:xfrm>
          <a:off x="49022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109855</xdr:rowOff>
    </xdr:from>
    <xdr:ext cx="762000" cy="255905"/>
    <xdr:sp macro="" textlink="">
      <xdr:nvSpPr>
        <xdr:cNvPr id="215" name="人件費・物件費等の状況該当値テキスト"/>
        <xdr:cNvSpPr txBox="1"/>
      </xdr:nvSpPr>
      <xdr:spPr>
        <a:xfrm>
          <a:off x="5041900" y="1399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157480</xdr:rowOff>
    </xdr:from>
    <xdr:to xmlns:xdr="http://schemas.openxmlformats.org/drawingml/2006/spreadsheetDrawing">
      <xdr:col>19</xdr:col>
      <xdr:colOff>184150</xdr:colOff>
      <xdr:row>82</xdr:row>
      <xdr:rowOff>87630</xdr:rowOff>
    </xdr:to>
    <xdr:sp macro="" textlink="">
      <xdr:nvSpPr>
        <xdr:cNvPr id="216" name="楕円 215"/>
        <xdr:cNvSpPr/>
      </xdr:nvSpPr>
      <xdr:spPr>
        <a:xfrm>
          <a:off x="4064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97790</xdr:rowOff>
    </xdr:from>
    <xdr:ext cx="736600" cy="255905"/>
    <xdr:sp macro="" textlink="">
      <xdr:nvSpPr>
        <xdr:cNvPr id="217" name="テキスト ボックス 216"/>
        <xdr:cNvSpPr txBox="1"/>
      </xdr:nvSpPr>
      <xdr:spPr>
        <a:xfrm>
          <a:off x="3733800" y="138137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128905</xdr:rowOff>
    </xdr:from>
    <xdr:to xmlns:xdr="http://schemas.openxmlformats.org/drawingml/2006/spreadsheetDrawing">
      <xdr:col>15</xdr:col>
      <xdr:colOff>133350</xdr:colOff>
      <xdr:row>82</xdr:row>
      <xdr:rowOff>59055</xdr:rowOff>
    </xdr:to>
    <xdr:sp macro="" textlink="">
      <xdr:nvSpPr>
        <xdr:cNvPr id="218" name="楕円 217"/>
        <xdr:cNvSpPr/>
      </xdr:nvSpPr>
      <xdr:spPr>
        <a:xfrm>
          <a:off x="3175000" y="14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69215</xdr:rowOff>
    </xdr:from>
    <xdr:ext cx="762000" cy="259080"/>
    <xdr:sp macro="" textlink="">
      <xdr:nvSpPr>
        <xdr:cNvPr id="219" name="テキスト ボックス 218"/>
        <xdr:cNvSpPr txBox="1"/>
      </xdr:nvSpPr>
      <xdr:spPr>
        <a:xfrm>
          <a:off x="28448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101600</xdr:rowOff>
    </xdr:from>
    <xdr:to xmlns:xdr="http://schemas.openxmlformats.org/drawingml/2006/spreadsheetDrawing">
      <xdr:col>11</xdr:col>
      <xdr:colOff>82550</xdr:colOff>
      <xdr:row>82</xdr:row>
      <xdr:rowOff>31750</xdr:rowOff>
    </xdr:to>
    <xdr:sp macro="" textlink="">
      <xdr:nvSpPr>
        <xdr:cNvPr id="220" name="楕円 219"/>
        <xdr:cNvSpPr/>
      </xdr:nvSpPr>
      <xdr:spPr>
        <a:xfrm>
          <a:off x="22860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41910</xdr:rowOff>
    </xdr:from>
    <xdr:ext cx="762000" cy="255905"/>
    <xdr:sp macro="" textlink="">
      <xdr:nvSpPr>
        <xdr:cNvPr id="221" name="テキスト ボックス 220"/>
        <xdr:cNvSpPr txBox="1"/>
      </xdr:nvSpPr>
      <xdr:spPr>
        <a:xfrm>
          <a:off x="1955800" y="1375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88900</xdr:rowOff>
    </xdr:from>
    <xdr:to xmlns:xdr="http://schemas.openxmlformats.org/drawingml/2006/spreadsheetDrawing">
      <xdr:col>7</xdr:col>
      <xdr:colOff>31750</xdr:colOff>
      <xdr:row>82</xdr:row>
      <xdr:rowOff>19050</xdr:rowOff>
    </xdr:to>
    <xdr:sp macro="" textlink="">
      <xdr:nvSpPr>
        <xdr:cNvPr id="222" name="楕円 221"/>
        <xdr:cNvSpPr/>
      </xdr:nvSpPr>
      <xdr:spPr>
        <a:xfrm>
          <a:off x="13970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29210</xdr:rowOff>
    </xdr:from>
    <xdr:ext cx="762000" cy="255905"/>
    <xdr:sp macro="" textlink="">
      <xdr:nvSpPr>
        <xdr:cNvPr id="223" name="テキスト ボックス 222"/>
        <xdr:cNvSpPr txBox="1"/>
      </xdr:nvSpPr>
      <xdr:spPr>
        <a:xfrm>
          <a:off x="1066800" y="13745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6" name="テキスト ボックス 225"/>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当町のラスパイレス指数は類似団体の中では比較的高い水準にあるが、要因として、国が平成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年度まで実施した昇給抑制措置があげられる。平成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月に国と同様の給与構造改革を実施し、今までラスパイレス指数を高めていた高齢層の給与を抑制した。</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令和2年度は、0.3%減少しているが、今後も、人事院勧告や財政状況の見通し、近隣市町の動向を踏まえて、より一層の給与の適正化に努めていく。</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「ラスパイレス指数」は、令和3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年地方公務員給与実態調査の数値を用いている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5905"/>
    <xdr:sp macro="" textlink="">
      <xdr:nvSpPr>
        <xdr:cNvPr id="240" name="テキスト ボックス 239"/>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5905"/>
    <xdr:sp macro="" textlink="">
      <xdr:nvSpPr>
        <xdr:cNvPr id="242" name="テキスト ボックス 241"/>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2" name="テキスト ボックス 251"/>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121285</xdr:rowOff>
    </xdr:to>
    <xdr:cxnSp macro="">
      <xdr:nvCxnSpPr>
        <xdr:cNvPr id="254" name="直線コネクタ 253"/>
        <xdr:cNvCxnSpPr/>
      </xdr:nvCxnSpPr>
      <xdr:spPr>
        <a:xfrm flipV="1">
          <a:off x="17018000" y="13881100"/>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5"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6" name="直線コネクタ 255"/>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7"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8" name="直線コネクタ 257"/>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154940</xdr:rowOff>
    </xdr:from>
    <xdr:to xmlns:xdr="http://schemas.openxmlformats.org/drawingml/2006/spreadsheetDrawing">
      <xdr:col>81</xdr:col>
      <xdr:colOff>44450</xdr:colOff>
      <xdr:row>89</xdr:row>
      <xdr:rowOff>104140</xdr:rowOff>
    </xdr:to>
    <xdr:cxnSp macro="">
      <xdr:nvCxnSpPr>
        <xdr:cNvPr id="259" name="直線コネクタ 258"/>
        <xdr:cNvCxnSpPr/>
      </xdr:nvCxnSpPr>
      <xdr:spPr>
        <a:xfrm flipV="1">
          <a:off x="16179800" y="1524254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2000" cy="259080"/>
    <xdr:sp macro="" textlink="">
      <xdr:nvSpPr>
        <xdr:cNvPr id="260" name="給与水準   （国との比較）平均値テキスト"/>
        <xdr:cNvSpPr txBox="1"/>
      </xdr:nvSpPr>
      <xdr:spPr>
        <a:xfrm>
          <a:off x="17106900" y="1462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61" name="フローチャート: 判断 260"/>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104140</xdr:rowOff>
    </xdr:from>
    <xdr:to xmlns:xdr="http://schemas.openxmlformats.org/drawingml/2006/spreadsheetDrawing">
      <xdr:col>77</xdr:col>
      <xdr:colOff>44450</xdr:colOff>
      <xdr:row>89</xdr:row>
      <xdr:rowOff>121285</xdr:rowOff>
    </xdr:to>
    <xdr:cxnSp macro="">
      <xdr:nvCxnSpPr>
        <xdr:cNvPr id="262" name="直線コネクタ 261"/>
        <xdr:cNvCxnSpPr/>
      </xdr:nvCxnSpPr>
      <xdr:spPr>
        <a:xfrm flipV="1">
          <a:off x="15290800" y="153631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9080"/>
    <xdr:sp macro="" textlink="">
      <xdr:nvSpPr>
        <xdr:cNvPr id="264" name="テキスト ボックス 263"/>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121285</xdr:rowOff>
    </xdr:from>
    <xdr:to xmlns:xdr="http://schemas.openxmlformats.org/drawingml/2006/spreadsheetDrawing">
      <xdr:col>72</xdr:col>
      <xdr:colOff>203200</xdr:colOff>
      <xdr:row>90</xdr:row>
      <xdr:rowOff>70485</xdr:rowOff>
    </xdr:to>
    <xdr:cxnSp macro="">
      <xdr:nvCxnSpPr>
        <xdr:cNvPr id="265" name="直線コネクタ 264"/>
        <xdr:cNvCxnSpPr/>
      </xdr:nvCxnSpPr>
      <xdr:spPr>
        <a:xfrm flipV="1">
          <a:off x="14401800" y="153803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6" name="フローチャート: 判断 265"/>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25400</xdr:rowOff>
    </xdr:from>
    <xdr:ext cx="762000" cy="259080"/>
    <xdr:sp macro="" textlink="">
      <xdr:nvSpPr>
        <xdr:cNvPr id="267" name="テキスト ボックス 266"/>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69850</xdr:rowOff>
    </xdr:from>
    <xdr:to xmlns:xdr="http://schemas.openxmlformats.org/drawingml/2006/spreadsheetDrawing">
      <xdr:col>68</xdr:col>
      <xdr:colOff>152400</xdr:colOff>
      <xdr:row>90</xdr:row>
      <xdr:rowOff>70485</xdr:rowOff>
    </xdr:to>
    <xdr:cxnSp macro="">
      <xdr:nvCxnSpPr>
        <xdr:cNvPr id="268" name="直線コネクタ 267"/>
        <xdr:cNvCxnSpPr/>
      </xdr:nvCxnSpPr>
      <xdr:spPr>
        <a:xfrm>
          <a:off x="13512800" y="1532890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69" name="フローチャート: 判断 268"/>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2000" cy="255905"/>
    <xdr:sp macro="" textlink="">
      <xdr:nvSpPr>
        <xdr:cNvPr id="270" name="テキスト ボックス 269"/>
        <xdr:cNvSpPr txBox="1"/>
      </xdr:nvSpPr>
      <xdr:spPr>
        <a:xfrm>
          <a:off x="14020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67945</xdr:rowOff>
    </xdr:from>
    <xdr:to xmlns:xdr="http://schemas.openxmlformats.org/drawingml/2006/spreadsheetDrawing">
      <xdr:col>64</xdr:col>
      <xdr:colOff>152400</xdr:colOff>
      <xdr:row>86</xdr:row>
      <xdr:rowOff>169545</xdr:rowOff>
    </xdr:to>
    <xdr:sp macro="" textlink="">
      <xdr:nvSpPr>
        <xdr:cNvPr id="271" name="フローチャート: 判断 270"/>
        <xdr:cNvSpPr/>
      </xdr:nvSpPr>
      <xdr:spPr>
        <a:xfrm>
          <a:off x="13462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8255</xdr:rowOff>
    </xdr:from>
    <xdr:ext cx="762000" cy="255905"/>
    <xdr:sp macro="" textlink="">
      <xdr:nvSpPr>
        <xdr:cNvPr id="272" name="テキスト ボックス 271"/>
        <xdr:cNvSpPr txBox="1"/>
      </xdr:nvSpPr>
      <xdr:spPr>
        <a:xfrm>
          <a:off x="13131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104140</xdr:rowOff>
    </xdr:from>
    <xdr:to xmlns:xdr="http://schemas.openxmlformats.org/drawingml/2006/spreadsheetDrawing">
      <xdr:col>81</xdr:col>
      <xdr:colOff>95250</xdr:colOff>
      <xdr:row>89</xdr:row>
      <xdr:rowOff>34290</xdr:rowOff>
    </xdr:to>
    <xdr:sp macro="" textlink="">
      <xdr:nvSpPr>
        <xdr:cNvPr id="278" name="楕円 277"/>
        <xdr:cNvSpPr/>
      </xdr:nvSpPr>
      <xdr:spPr>
        <a:xfrm>
          <a:off x="16967200" y="15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76200</xdr:rowOff>
    </xdr:from>
    <xdr:ext cx="762000" cy="255905"/>
    <xdr:sp macro="" textlink="">
      <xdr:nvSpPr>
        <xdr:cNvPr id="279" name="給与水準   （国との比較）該当値テキスト"/>
        <xdr:cNvSpPr txBox="1"/>
      </xdr:nvSpPr>
      <xdr:spPr>
        <a:xfrm>
          <a:off x="17106900" y="15163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53340</xdr:rowOff>
    </xdr:from>
    <xdr:to xmlns:xdr="http://schemas.openxmlformats.org/drawingml/2006/spreadsheetDrawing">
      <xdr:col>77</xdr:col>
      <xdr:colOff>95250</xdr:colOff>
      <xdr:row>89</xdr:row>
      <xdr:rowOff>154940</xdr:rowOff>
    </xdr:to>
    <xdr:sp macro="" textlink="">
      <xdr:nvSpPr>
        <xdr:cNvPr id="280" name="楕円 279"/>
        <xdr:cNvSpPr/>
      </xdr:nvSpPr>
      <xdr:spPr>
        <a:xfrm>
          <a:off x="161290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139700</xdr:rowOff>
    </xdr:from>
    <xdr:ext cx="736600" cy="259080"/>
    <xdr:sp macro="" textlink="">
      <xdr:nvSpPr>
        <xdr:cNvPr id="281" name="テキスト ボックス 280"/>
        <xdr:cNvSpPr txBox="1"/>
      </xdr:nvSpPr>
      <xdr:spPr>
        <a:xfrm>
          <a:off x="15798800" y="15398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70485</xdr:rowOff>
    </xdr:from>
    <xdr:to xmlns:xdr="http://schemas.openxmlformats.org/drawingml/2006/spreadsheetDrawing">
      <xdr:col>73</xdr:col>
      <xdr:colOff>44450</xdr:colOff>
      <xdr:row>90</xdr:row>
      <xdr:rowOff>635</xdr:rowOff>
    </xdr:to>
    <xdr:sp macro="" textlink="">
      <xdr:nvSpPr>
        <xdr:cNvPr id="282" name="楕円 281"/>
        <xdr:cNvSpPr/>
      </xdr:nvSpPr>
      <xdr:spPr>
        <a:xfrm>
          <a:off x="15240000" y="15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156845</xdr:rowOff>
    </xdr:from>
    <xdr:ext cx="762000" cy="255905"/>
    <xdr:sp macro="" textlink="">
      <xdr:nvSpPr>
        <xdr:cNvPr id="283" name="テキスト ボックス 282"/>
        <xdr:cNvSpPr txBox="1"/>
      </xdr:nvSpPr>
      <xdr:spPr>
        <a:xfrm>
          <a:off x="14909800" y="15415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90</xdr:row>
      <xdr:rowOff>19685</xdr:rowOff>
    </xdr:from>
    <xdr:to xmlns:xdr="http://schemas.openxmlformats.org/drawingml/2006/spreadsheetDrawing">
      <xdr:col>68</xdr:col>
      <xdr:colOff>203200</xdr:colOff>
      <xdr:row>90</xdr:row>
      <xdr:rowOff>121285</xdr:rowOff>
    </xdr:to>
    <xdr:sp macro="" textlink="">
      <xdr:nvSpPr>
        <xdr:cNvPr id="284" name="楕円 283"/>
        <xdr:cNvSpPr/>
      </xdr:nvSpPr>
      <xdr:spPr>
        <a:xfrm>
          <a:off x="14351000" y="15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90</xdr:row>
      <xdr:rowOff>106045</xdr:rowOff>
    </xdr:from>
    <xdr:ext cx="762000" cy="259080"/>
    <xdr:sp macro="" textlink="">
      <xdr:nvSpPr>
        <xdr:cNvPr id="285" name="テキスト ボックス 284"/>
        <xdr:cNvSpPr txBox="1"/>
      </xdr:nvSpPr>
      <xdr:spPr>
        <a:xfrm>
          <a:off x="14020800" y="1553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19050</xdr:rowOff>
    </xdr:from>
    <xdr:to xmlns:xdr="http://schemas.openxmlformats.org/drawingml/2006/spreadsheetDrawing">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105410</xdr:rowOff>
    </xdr:from>
    <xdr:ext cx="762000" cy="259080"/>
    <xdr:sp macro="" textlink="">
      <xdr:nvSpPr>
        <xdr:cNvPr id="287" name="テキスト ボックス 286"/>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9" name="テキスト ボックス 288"/>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90" name="テキスト ボックス 289"/>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合併していないため、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人口千人当たり職員数は類似団体平均を下回っている。前年度から増加しているのは人件費対象の職員数が増加したためである。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第３次定員適正化計画（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H17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人減員目標に対し計画を大きく上回る</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人の減員となり、第４次定員適正化計画（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人の減員となった。現在、第５次定員適正化計画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(H30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R4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）に基づき、現数を維持しながら効率的な行政運営に努めているが、今後も退職者数に応じた新規採用を行うなど、適正な人員の確保に努める。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3" name="テキスト ボックス 302"/>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5905"/>
    <xdr:sp macro="" textlink="">
      <xdr:nvSpPr>
        <xdr:cNvPr id="311" name="テキスト ボックス 310"/>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5905"/>
    <xdr:sp macro="" textlink="">
      <xdr:nvSpPr>
        <xdr:cNvPr id="313" name="テキスト ボックス 312"/>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53975</xdr:rowOff>
    </xdr:from>
    <xdr:to xmlns:xdr="http://schemas.openxmlformats.org/drawingml/2006/spreadsheetDrawing">
      <xdr:col>81</xdr:col>
      <xdr:colOff>44450</xdr:colOff>
      <xdr:row>67</xdr:row>
      <xdr:rowOff>86360</xdr:rowOff>
    </xdr:to>
    <xdr:cxnSp macro="">
      <xdr:nvCxnSpPr>
        <xdr:cNvPr id="317" name="直線コネクタ 316"/>
        <xdr:cNvCxnSpPr/>
      </xdr:nvCxnSpPr>
      <xdr:spPr>
        <a:xfrm flipV="1">
          <a:off x="17018000" y="1016952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58420</xdr:rowOff>
    </xdr:from>
    <xdr:ext cx="762000" cy="259080"/>
    <xdr:sp macro="" textlink="">
      <xdr:nvSpPr>
        <xdr:cNvPr id="318" name="定員管理の状況最小値テキスト"/>
        <xdr:cNvSpPr txBox="1"/>
      </xdr:nvSpPr>
      <xdr:spPr>
        <a:xfrm>
          <a:off x="17106900" y="1154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86360</xdr:rowOff>
    </xdr:from>
    <xdr:to xmlns:xdr="http://schemas.openxmlformats.org/drawingml/2006/spreadsheetDrawing">
      <xdr:col>81</xdr:col>
      <xdr:colOff>133350</xdr:colOff>
      <xdr:row>67</xdr:row>
      <xdr:rowOff>86360</xdr:rowOff>
    </xdr:to>
    <xdr:cxnSp macro="">
      <xdr:nvCxnSpPr>
        <xdr:cNvPr id="319" name="直線コネクタ 318"/>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140335</xdr:rowOff>
    </xdr:from>
    <xdr:ext cx="762000" cy="259080"/>
    <xdr:sp macro="" textlink="">
      <xdr:nvSpPr>
        <xdr:cNvPr id="320" name="定員管理の状況最大値テキスト"/>
        <xdr:cNvSpPr txBox="1"/>
      </xdr:nvSpPr>
      <xdr:spPr>
        <a:xfrm>
          <a:off x="17106900" y="991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53975</xdr:rowOff>
    </xdr:from>
    <xdr:to xmlns:xdr="http://schemas.openxmlformats.org/drawingml/2006/spreadsheetDrawing">
      <xdr:col>81</xdr:col>
      <xdr:colOff>133350</xdr:colOff>
      <xdr:row>59</xdr:row>
      <xdr:rowOff>53975</xdr:rowOff>
    </xdr:to>
    <xdr:cxnSp macro="">
      <xdr:nvCxnSpPr>
        <xdr:cNvPr id="321" name="直線コネクタ 320"/>
        <xdr:cNvCxnSpPr/>
      </xdr:nvCxnSpPr>
      <xdr:spPr>
        <a:xfrm>
          <a:off x="16929100" y="1016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81915</xdr:rowOff>
    </xdr:from>
    <xdr:to xmlns:xdr="http://schemas.openxmlformats.org/drawingml/2006/spreadsheetDrawing">
      <xdr:col>81</xdr:col>
      <xdr:colOff>44450</xdr:colOff>
      <xdr:row>59</xdr:row>
      <xdr:rowOff>118745</xdr:rowOff>
    </xdr:to>
    <xdr:cxnSp macro="">
      <xdr:nvCxnSpPr>
        <xdr:cNvPr id="322" name="直線コネクタ 321"/>
        <xdr:cNvCxnSpPr/>
      </xdr:nvCxnSpPr>
      <xdr:spPr>
        <a:xfrm>
          <a:off x="16179800" y="1019746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151130</xdr:rowOff>
    </xdr:from>
    <xdr:ext cx="762000" cy="259080"/>
    <xdr:sp macro="" textlink="">
      <xdr:nvSpPr>
        <xdr:cNvPr id="323" name="定員管理の状況平均値テキスト"/>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7620</xdr:rowOff>
    </xdr:from>
    <xdr:to xmlns:xdr="http://schemas.openxmlformats.org/drawingml/2006/spreadsheetDrawing">
      <xdr:col>81</xdr:col>
      <xdr:colOff>95250</xdr:colOff>
      <xdr:row>62</xdr:row>
      <xdr:rowOff>109220</xdr:rowOff>
    </xdr:to>
    <xdr:sp macro="" textlink="">
      <xdr:nvSpPr>
        <xdr:cNvPr id="324" name="フローチャート: 判断 323"/>
        <xdr:cNvSpPr/>
      </xdr:nvSpPr>
      <xdr:spPr>
        <a:xfrm>
          <a:off x="169672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81915</xdr:rowOff>
    </xdr:from>
    <xdr:to xmlns:xdr="http://schemas.openxmlformats.org/drawingml/2006/spreadsheetDrawing">
      <xdr:col>77</xdr:col>
      <xdr:colOff>44450</xdr:colOff>
      <xdr:row>60</xdr:row>
      <xdr:rowOff>107950</xdr:rowOff>
    </xdr:to>
    <xdr:cxnSp macro="">
      <xdr:nvCxnSpPr>
        <xdr:cNvPr id="325" name="直線コネクタ 324"/>
        <xdr:cNvCxnSpPr/>
      </xdr:nvCxnSpPr>
      <xdr:spPr>
        <a:xfrm flipV="1">
          <a:off x="15290800" y="1019746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48260</xdr:rowOff>
    </xdr:from>
    <xdr:to xmlns:xdr="http://schemas.openxmlformats.org/drawingml/2006/spreadsheetDrawing">
      <xdr:col>77</xdr:col>
      <xdr:colOff>95250</xdr:colOff>
      <xdr:row>62</xdr:row>
      <xdr:rowOff>149860</xdr:rowOff>
    </xdr:to>
    <xdr:sp macro="" textlink="">
      <xdr:nvSpPr>
        <xdr:cNvPr id="326" name="フローチャート: 判断 325"/>
        <xdr:cNvSpPr/>
      </xdr:nvSpPr>
      <xdr:spPr>
        <a:xfrm>
          <a:off x="16129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134620</xdr:rowOff>
    </xdr:from>
    <xdr:ext cx="736600" cy="255905"/>
    <xdr:sp macro="" textlink="">
      <xdr:nvSpPr>
        <xdr:cNvPr id="327" name="テキスト ボックス 326"/>
        <xdr:cNvSpPr txBox="1"/>
      </xdr:nvSpPr>
      <xdr:spPr>
        <a:xfrm>
          <a:off x="15798800" y="107645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53340</xdr:rowOff>
    </xdr:from>
    <xdr:to xmlns:xdr="http://schemas.openxmlformats.org/drawingml/2006/spreadsheetDrawing">
      <xdr:col>72</xdr:col>
      <xdr:colOff>203200</xdr:colOff>
      <xdr:row>60</xdr:row>
      <xdr:rowOff>107950</xdr:rowOff>
    </xdr:to>
    <xdr:cxnSp macro="">
      <xdr:nvCxnSpPr>
        <xdr:cNvPr id="328" name="直線コネクタ 327"/>
        <xdr:cNvCxnSpPr/>
      </xdr:nvCxnSpPr>
      <xdr:spPr>
        <a:xfrm>
          <a:off x="14401800" y="10340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29" name="フローチャート: 判断 328"/>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106045</xdr:rowOff>
    </xdr:from>
    <xdr:ext cx="762000" cy="259080"/>
    <xdr:sp macro="" textlink="">
      <xdr:nvSpPr>
        <xdr:cNvPr id="330" name="テキスト ボックス 329"/>
        <xdr:cNvSpPr txBox="1"/>
      </xdr:nvSpPr>
      <xdr:spPr>
        <a:xfrm>
          <a:off x="14909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53340</xdr:rowOff>
    </xdr:from>
    <xdr:to xmlns:xdr="http://schemas.openxmlformats.org/drawingml/2006/spreadsheetDrawing">
      <xdr:col>68</xdr:col>
      <xdr:colOff>152400</xdr:colOff>
      <xdr:row>60</xdr:row>
      <xdr:rowOff>93980</xdr:rowOff>
    </xdr:to>
    <xdr:cxnSp macro="">
      <xdr:nvCxnSpPr>
        <xdr:cNvPr id="331" name="直線コネクタ 330"/>
        <xdr:cNvCxnSpPr/>
      </xdr:nvCxnSpPr>
      <xdr:spPr>
        <a:xfrm flipV="1">
          <a:off x="13512800" y="103403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167005</xdr:rowOff>
    </xdr:from>
    <xdr:to xmlns:xdr="http://schemas.openxmlformats.org/drawingml/2006/spreadsheetDrawing">
      <xdr:col>68</xdr:col>
      <xdr:colOff>203200</xdr:colOff>
      <xdr:row>62</xdr:row>
      <xdr:rowOff>97790</xdr:rowOff>
    </xdr:to>
    <xdr:sp macro="" textlink="">
      <xdr:nvSpPr>
        <xdr:cNvPr id="332" name="フローチャート: 判断 331"/>
        <xdr:cNvSpPr/>
      </xdr:nvSpPr>
      <xdr:spPr>
        <a:xfrm>
          <a:off x="14351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81915</xdr:rowOff>
    </xdr:from>
    <xdr:ext cx="762000" cy="259080"/>
    <xdr:sp macro="" textlink="">
      <xdr:nvSpPr>
        <xdr:cNvPr id="333" name="テキスト ボックス 332"/>
        <xdr:cNvSpPr txBox="1"/>
      </xdr:nvSpPr>
      <xdr:spPr>
        <a:xfrm>
          <a:off x="14020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147320</xdr:rowOff>
    </xdr:from>
    <xdr:to xmlns:xdr="http://schemas.openxmlformats.org/drawingml/2006/spreadsheetDrawing">
      <xdr:col>64</xdr:col>
      <xdr:colOff>152400</xdr:colOff>
      <xdr:row>62</xdr:row>
      <xdr:rowOff>77470</xdr:rowOff>
    </xdr:to>
    <xdr:sp macro="" textlink="">
      <xdr:nvSpPr>
        <xdr:cNvPr id="334" name="フローチャート: 判断 333"/>
        <xdr:cNvSpPr/>
      </xdr:nvSpPr>
      <xdr:spPr>
        <a:xfrm>
          <a:off x="13462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62230</xdr:rowOff>
    </xdr:from>
    <xdr:ext cx="762000" cy="259080"/>
    <xdr:sp macro="" textlink="">
      <xdr:nvSpPr>
        <xdr:cNvPr id="335" name="テキスト ボックス 334"/>
        <xdr:cNvSpPr txBox="1"/>
      </xdr:nvSpPr>
      <xdr:spPr>
        <a:xfrm>
          <a:off x="13131800" y="1069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6" name="テキスト ボックス 335"/>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7" name="テキスト ボックス 336"/>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8" name="テキスト ボックス 337"/>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9" name="テキスト ボックス 338"/>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40" name="テキスト ボックス 339"/>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67945</xdr:rowOff>
    </xdr:from>
    <xdr:to xmlns:xdr="http://schemas.openxmlformats.org/drawingml/2006/spreadsheetDrawing">
      <xdr:col>81</xdr:col>
      <xdr:colOff>95250</xdr:colOff>
      <xdr:row>59</xdr:row>
      <xdr:rowOff>169545</xdr:rowOff>
    </xdr:to>
    <xdr:sp macro="" textlink="">
      <xdr:nvSpPr>
        <xdr:cNvPr id="341" name="楕円 340"/>
        <xdr:cNvSpPr/>
      </xdr:nvSpPr>
      <xdr:spPr>
        <a:xfrm>
          <a:off x="169672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160655</xdr:rowOff>
    </xdr:from>
    <xdr:ext cx="762000" cy="259080"/>
    <xdr:sp macro="" textlink="">
      <xdr:nvSpPr>
        <xdr:cNvPr id="342" name="定員管理の状況該当値テキスト"/>
        <xdr:cNvSpPr txBox="1"/>
      </xdr:nvSpPr>
      <xdr:spPr>
        <a:xfrm>
          <a:off x="17106900" y="1010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31115</xdr:rowOff>
    </xdr:from>
    <xdr:to xmlns:xdr="http://schemas.openxmlformats.org/drawingml/2006/spreadsheetDrawing">
      <xdr:col>77</xdr:col>
      <xdr:colOff>95250</xdr:colOff>
      <xdr:row>59</xdr:row>
      <xdr:rowOff>132715</xdr:rowOff>
    </xdr:to>
    <xdr:sp macro="" textlink="">
      <xdr:nvSpPr>
        <xdr:cNvPr id="343" name="楕円 342"/>
        <xdr:cNvSpPr/>
      </xdr:nvSpPr>
      <xdr:spPr>
        <a:xfrm>
          <a:off x="161290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143510</xdr:rowOff>
    </xdr:from>
    <xdr:ext cx="736600" cy="255905"/>
    <xdr:sp macro="" textlink="">
      <xdr:nvSpPr>
        <xdr:cNvPr id="344" name="テキスト ボックス 343"/>
        <xdr:cNvSpPr txBox="1"/>
      </xdr:nvSpPr>
      <xdr:spPr>
        <a:xfrm>
          <a:off x="15798800" y="99161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57150</xdr:rowOff>
    </xdr:from>
    <xdr:to xmlns:xdr="http://schemas.openxmlformats.org/drawingml/2006/spreadsheetDrawing">
      <xdr:col>73</xdr:col>
      <xdr:colOff>44450</xdr:colOff>
      <xdr:row>60</xdr:row>
      <xdr:rowOff>158750</xdr:rowOff>
    </xdr:to>
    <xdr:sp macro="" textlink="">
      <xdr:nvSpPr>
        <xdr:cNvPr id="345" name="楕円 344"/>
        <xdr:cNvSpPr/>
      </xdr:nvSpPr>
      <xdr:spPr>
        <a:xfrm>
          <a:off x="1524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168910</xdr:rowOff>
    </xdr:from>
    <xdr:ext cx="762000" cy="255905"/>
    <xdr:sp macro="" textlink="">
      <xdr:nvSpPr>
        <xdr:cNvPr id="346" name="テキスト ボックス 345"/>
        <xdr:cNvSpPr txBox="1"/>
      </xdr:nvSpPr>
      <xdr:spPr>
        <a:xfrm>
          <a:off x="14909800" y="10113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2540</xdr:rowOff>
    </xdr:from>
    <xdr:to xmlns:xdr="http://schemas.openxmlformats.org/drawingml/2006/spreadsheetDrawing">
      <xdr:col>68</xdr:col>
      <xdr:colOff>203200</xdr:colOff>
      <xdr:row>60</xdr:row>
      <xdr:rowOff>104140</xdr:rowOff>
    </xdr:to>
    <xdr:sp macro="" textlink="">
      <xdr:nvSpPr>
        <xdr:cNvPr id="347" name="楕円 346"/>
        <xdr:cNvSpPr/>
      </xdr:nvSpPr>
      <xdr:spPr>
        <a:xfrm>
          <a:off x="14351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114300</xdr:rowOff>
    </xdr:from>
    <xdr:ext cx="762000" cy="259080"/>
    <xdr:sp macro="" textlink="">
      <xdr:nvSpPr>
        <xdr:cNvPr id="348" name="テキスト ボックス 347"/>
        <xdr:cNvSpPr txBox="1"/>
      </xdr:nvSpPr>
      <xdr:spPr>
        <a:xfrm>
          <a:off x="14020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43180</xdr:rowOff>
    </xdr:from>
    <xdr:to xmlns:xdr="http://schemas.openxmlformats.org/drawingml/2006/spreadsheetDrawing">
      <xdr:col>64</xdr:col>
      <xdr:colOff>152400</xdr:colOff>
      <xdr:row>60</xdr:row>
      <xdr:rowOff>144780</xdr:rowOff>
    </xdr:to>
    <xdr:sp macro="" textlink="">
      <xdr:nvSpPr>
        <xdr:cNvPr id="349" name="楕円 348"/>
        <xdr:cNvSpPr/>
      </xdr:nvSpPr>
      <xdr:spPr>
        <a:xfrm>
          <a:off x="13462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154940</xdr:rowOff>
    </xdr:from>
    <xdr:ext cx="762000" cy="255905"/>
    <xdr:sp macro="" textlink="">
      <xdr:nvSpPr>
        <xdr:cNvPr id="350" name="テキスト ボックス 349"/>
        <xdr:cNvSpPr txBox="1"/>
      </xdr:nvSpPr>
      <xdr:spPr>
        <a:xfrm>
          <a:off x="13131800" y="10099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3" name="テキスト ボックス 352"/>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当町の実質公債費比率は、前年度に比べ</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改善の主な要因としては、元利償還金（臨時財政対策債、福崎駅周辺整備事業等）は56百万円増加したが、公営企業に要する経費の財源とする地方債の償還の財源に充てたと認められる繰入金が、下水道事業への繰出金の減等により140百万円減少したためである。類似団体との比較では、公営企業債等の繰入見込額が多いため平均を上回っているものと考えられる。地方債の元利償還金については、福崎駅周辺整備等大型事業の元利償還金が今後増加していくため、実質公債費比率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年度までは増加すると見込んでいる。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905"/>
    <xdr:sp macro="" textlink="">
      <xdr:nvSpPr>
        <xdr:cNvPr id="370" name="テキスト ボックス 369"/>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905"/>
    <xdr:sp macro="" textlink="">
      <xdr:nvSpPr>
        <xdr:cNvPr id="372" name="テキスト ボックス 371"/>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134620</xdr:rowOff>
    </xdr:from>
    <xdr:to xmlns:xdr="http://schemas.openxmlformats.org/drawingml/2006/spreadsheetDrawing">
      <xdr:col>81</xdr:col>
      <xdr:colOff>44450</xdr:colOff>
      <xdr:row>45</xdr:row>
      <xdr:rowOff>22860</xdr:rowOff>
    </xdr:to>
    <xdr:cxnSp macro="">
      <xdr:nvCxnSpPr>
        <xdr:cNvPr id="377" name="直線コネクタ 376"/>
        <xdr:cNvCxnSpPr/>
      </xdr:nvCxnSpPr>
      <xdr:spPr>
        <a:xfrm flipV="1">
          <a:off x="17018000" y="613537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166370</xdr:rowOff>
    </xdr:from>
    <xdr:ext cx="762000" cy="255905"/>
    <xdr:sp macro="" textlink="">
      <xdr:nvSpPr>
        <xdr:cNvPr id="378" name="公債費負担の状況最小値テキスト"/>
        <xdr:cNvSpPr txBox="1"/>
      </xdr:nvSpPr>
      <xdr:spPr>
        <a:xfrm>
          <a:off x="17106900" y="77101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22860</xdr:rowOff>
    </xdr:from>
    <xdr:to xmlns:xdr="http://schemas.openxmlformats.org/drawingml/2006/spreadsheetDrawing">
      <xdr:col>81</xdr:col>
      <xdr:colOff>133350</xdr:colOff>
      <xdr:row>45</xdr:row>
      <xdr:rowOff>22860</xdr:rowOff>
    </xdr:to>
    <xdr:cxnSp macro="">
      <xdr:nvCxnSpPr>
        <xdr:cNvPr id="379" name="直線コネクタ 378"/>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49530</xdr:rowOff>
    </xdr:from>
    <xdr:ext cx="762000" cy="259080"/>
    <xdr:sp macro="" textlink="">
      <xdr:nvSpPr>
        <xdr:cNvPr id="380" name="公債費負担の状況最大値テキスト"/>
        <xdr:cNvSpPr txBox="1"/>
      </xdr:nvSpPr>
      <xdr:spPr>
        <a:xfrm>
          <a:off x="171069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134620</xdr:rowOff>
    </xdr:from>
    <xdr:to xmlns:xdr="http://schemas.openxmlformats.org/drawingml/2006/spreadsheetDrawing">
      <xdr:col>81</xdr:col>
      <xdr:colOff>133350</xdr:colOff>
      <xdr:row>35</xdr:row>
      <xdr:rowOff>134620</xdr:rowOff>
    </xdr:to>
    <xdr:cxnSp macro="">
      <xdr:nvCxnSpPr>
        <xdr:cNvPr id="381" name="直線コネクタ 380"/>
        <xdr:cNvCxnSpPr/>
      </xdr:nvCxnSpPr>
      <xdr:spPr>
        <a:xfrm>
          <a:off x="16929100" y="613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6350</xdr:rowOff>
    </xdr:from>
    <xdr:to xmlns:xdr="http://schemas.openxmlformats.org/drawingml/2006/spreadsheetDrawing">
      <xdr:col>81</xdr:col>
      <xdr:colOff>44450</xdr:colOff>
      <xdr:row>42</xdr:row>
      <xdr:rowOff>54610</xdr:rowOff>
    </xdr:to>
    <xdr:cxnSp macro="">
      <xdr:nvCxnSpPr>
        <xdr:cNvPr id="382" name="直線コネクタ 381"/>
        <xdr:cNvCxnSpPr/>
      </xdr:nvCxnSpPr>
      <xdr:spPr>
        <a:xfrm flipV="1">
          <a:off x="16179800" y="7207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170180</xdr:rowOff>
    </xdr:from>
    <xdr:ext cx="762000" cy="259080"/>
    <xdr:sp macro="" textlink="">
      <xdr:nvSpPr>
        <xdr:cNvPr id="383" name="公債費負担の状況平均値テキスト"/>
        <xdr:cNvSpPr txBox="1"/>
      </xdr:nvSpPr>
      <xdr:spPr>
        <a:xfrm>
          <a:off x="17106900" y="685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153670</xdr:rowOff>
    </xdr:from>
    <xdr:to xmlns:xdr="http://schemas.openxmlformats.org/drawingml/2006/spreadsheetDrawing">
      <xdr:col>81</xdr:col>
      <xdr:colOff>95250</xdr:colOff>
      <xdr:row>41</xdr:row>
      <xdr:rowOff>83820</xdr:rowOff>
    </xdr:to>
    <xdr:sp macro="" textlink="">
      <xdr:nvSpPr>
        <xdr:cNvPr id="384" name="フローチャート: 判断 383"/>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54610</xdr:rowOff>
    </xdr:from>
    <xdr:to xmlns:xdr="http://schemas.openxmlformats.org/drawingml/2006/spreadsheetDrawing">
      <xdr:col>77</xdr:col>
      <xdr:colOff>44450</xdr:colOff>
      <xdr:row>42</xdr:row>
      <xdr:rowOff>121920</xdr:rowOff>
    </xdr:to>
    <xdr:cxnSp macro="">
      <xdr:nvCxnSpPr>
        <xdr:cNvPr id="385" name="直線コネクタ 384"/>
        <xdr:cNvCxnSpPr/>
      </xdr:nvCxnSpPr>
      <xdr:spPr>
        <a:xfrm flipV="1">
          <a:off x="15290800" y="72555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30480</xdr:rowOff>
    </xdr:from>
    <xdr:to xmlns:xdr="http://schemas.openxmlformats.org/drawingml/2006/spreadsheetDrawing">
      <xdr:col>77</xdr:col>
      <xdr:colOff>95250</xdr:colOff>
      <xdr:row>41</xdr:row>
      <xdr:rowOff>132080</xdr:rowOff>
    </xdr:to>
    <xdr:sp macro="" textlink="">
      <xdr:nvSpPr>
        <xdr:cNvPr id="386" name="フローチャート: 判断 385"/>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142240</xdr:rowOff>
    </xdr:from>
    <xdr:ext cx="736600" cy="259080"/>
    <xdr:sp macro="" textlink="">
      <xdr:nvSpPr>
        <xdr:cNvPr id="387" name="テキスト ボックス 386"/>
        <xdr:cNvSpPr txBox="1"/>
      </xdr:nvSpPr>
      <xdr:spPr>
        <a:xfrm>
          <a:off x="15798800" y="682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121920</xdr:rowOff>
    </xdr:from>
    <xdr:to xmlns:xdr="http://schemas.openxmlformats.org/drawingml/2006/spreadsheetDrawing">
      <xdr:col>72</xdr:col>
      <xdr:colOff>203200</xdr:colOff>
      <xdr:row>42</xdr:row>
      <xdr:rowOff>170180</xdr:rowOff>
    </xdr:to>
    <xdr:cxnSp macro="">
      <xdr:nvCxnSpPr>
        <xdr:cNvPr id="388" name="直線コネクタ 387"/>
        <xdr:cNvCxnSpPr/>
      </xdr:nvCxnSpPr>
      <xdr:spPr>
        <a:xfrm flipV="1">
          <a:off x="14401800" y="73228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9" name="フローチャート: 判断 388"/>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151765</xdr:rowOff>
    </xdr:from>
    <xdr:ext cx="762000" cy="259080"/>
    <xdr:sp macro="" textlink="">
      <xdr:nvSpPr>
        <xdr:cNvPr id="390" name="テキスト ボックス 389"/>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170180</xdr:rowOff>
    </xdr:from>
    <xdr:to xmlns:xdr="http://schemas.openxmlformats.org/drawingml/2006/spreadsheetDrawing">
      <xdr:col>68</xdr:col>
      <xdr:colOff>152400</xdr:colOff>
      <xdr:row>43</xdr:row>
      <xdr:rowOff>46990</xdr:rowOff>
    </xdr:to>
    <xdr:cxnSp macro="">
      <xdr:nvCxnSpPr>
        <xdr:cNvPr id="391" name="直線コネクタ 390"/>
        <xdr:cNvCxnSpPr/>
      </xdr:nvCxnSpPr>
      <xdr:spPr>
        <a:xfrm flipV="1">
          <a:off x="13512800" y="73710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40640</xdr:rowOff>
    </xdr:from>
    <xdr:to xmlns:xdr="http://schemas.openxmlformats.org/drawingml/2006/spreadsheetDrawing">
      <xdr:col>68</xdr:col>
      <xdr:colOff>203200</xdr:colOff>
      <xdr:row>41</xdr:row>
      <xdr:rowOff>141605</xdr:rowOff>
    </xdr:to>
    <xdr:sp macro="" textlink="">
      <xdr:nvSpPr>
        <xdr:cNvPr id="392" name="フローチャート: 判断 391"/>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151765</xdr:rowOff>
    </xdr:from>
    <xdr:ext cx="762000" cy="259080"/>
    <xdr:sp macro="" textlink="">
      <xdr:nvSpPr>
        <xdr:cNvPr id="393" name="テキスト ボックス 392"/>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94" name="フローチャート: 判断 393"/>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95" name="テキスト ボックス 394"/>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127000</xdr:rowOff>
    </xdr:from>
    <xdr:to xmlns:xdr="http://schemas.openxmlformats.org/drawingml/2006/spreadsheetDrawing">
      <xdr:col>81</xdr:col>
      <xdr:colOff>95250</xdr:colOff>
      <xdr:row>42</xdr:row>
      <xdr:rowOff>57150</xdr:rowOff>
    </xdr:to>
    <xdr:sp macro="" textlink="">
      <xdr:nvSpPr>
        <xdr:cNvPr id="401" name="楕円 400"/>
        <xdr:cNvSpPr/>
      </xdr:nvSpPr>
      <xdr:spPr>
        <a:xfrm>
          <a:off x="169672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99060</xdr:rowOff>
    </xdr:from>
    <xdr:ext cx="762000" cy="255905"/>
    <xdr:sp macro="" textlink="">
      <xdr:nvSpPr>
        <xdr:cNvPr id="402" name="公債費負担の状況該当値テキスト"/>
        <xdr:cNvSpPr txBox="1"/>
      </xdr:nvSpPr>
      <xdr:spPr>
        <a:xfrm>
          <a:off x="17106900" y="7128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3810</xdr:rowOff>
    </xdr:from>
    <xdr:to xmlns:xdr="http://schemas.openxmlformats.org/drawingml/2006/spreadsheetDrawing">
      <xdr:col>77</xdr:col>
      <xdr:colOff>95250</xdr:colOff>
      <xdr:row>42</xdr:row>
      <xdr:rowOff>105410</xdr:rowOff>
    </xdr:to>
    <xdr:sp macro="" textlink="">
      <xdr:nvSpPr>
        <xdr:cNvPr id="403" name="楕円 402"/>
        <xdr:cNvSpPr/>
      </xdr:nvSpPr>
      <xdr:spPr>
        <a:xfrm>
          <a:off x="16129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90170</xdr:rowOff>
    </xdr:from>
    <xdr:ext cx="736600" cy="259080"/>
    <xdr:sp macro="" textlink="">
      <xdr:nvSpPr>
        <xdr:cNvPr id="404" name="テキスト ボックス 403"/>
        <xdr:cNvSpPr txBox="1"/>
      </xdr:nvSpPr>
      <xdr:spPr>
        <a:xfrm>
          <a:off x="15798800" y="729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71120</xdr:rowOff>
    </xdr:from>
    <xdr:to xmlns:xdr="http://schemas.openxmlformats.org/drawingml/2006/spreadsheetDrawing">
      <xdr:col>73</xdr:col>
      <xdr:colOff>44450</xdr:colOff>
      <xdr:row>43</xdr:row>
      <xdr:rowOff>1270</xdr:rowOff>
    </xdr:to>
    <xdr:sp macro="" textlink="">
      <xdr:nvSpPr>
        <xdr:cNvPr id="405" name="楕円 404"/>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157480</xdr:rowOff>
    </xdr:from>
    <xdr:ext cx="762000" cy="255905"/>
    <xdr:sp macro="" textlink="">
      <xdr:nvSpPr>
        <xdr:cNvPr id="406" name="テキスト ボックス 405"/>
        <xdr:cNvSpPr txBox="1"/>
      </xdr:nvSpPr>
      <xdr:spPr>
        <a:xfrm>
          <a:off x="14909800" y="7358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119380</xdr:rowOff>
    </xdr:from>
    <xdr:to xmlns:xdr="http://schemas.openxmlformats.org/drawingml/2006/spreadsheetDrawing">
      <xdr:col>68</xdr:col>
      <xdr:colOff>203200</xdr:colOff>
      <xdr:row>43</xdr:row>
      <xdr:rowOff>49530</xdr:rowOff>
    </xdr:to>
    <xdr:sp macro="" textlink="">
      <xdr:nvSpPr>
        <xdr:cNvPr id="407" name="楕円 406"/>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34290</xdr:rowOff>
    </xdr:from>
    <xdr:ext cx="762000" cy="259080"/>
    <xdr:sp macro="" textlink="">
      <xdr:nvSpPr>
        <xdr:cNvPr id="408" name="テキスト ボックス 407"/>
        <xdr:cNvSpPr txBox="1"/>
      </xdr:nvSpPr>
      <xdr:spPr>
        <a:xfrm>
          <a:off x="140208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167640</xdr:rowOff>
    </xdr:from>
    <xdr:to xmlns:xdr="http://schemas.openxmlformats.org/drawingml/2006/spreadsheetDrawing">
      <xdr:col>64</xdr:col>
      <xdr:colOff>152400</xdr:colOff>
      <xdr:row>43</xdr:row>
      <xdr:rowOff>97790</xdr:rowOff>
    </xdr:to>
    <xdr:sp macro="" textlink="">
      <xdr:nvSpPr>
        <xdr:cNvPr id="409" name="楕円 408"/>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82550</xdr:rowOff>
    </xdr:from>
    <xdr:ext cx="762000" cy="259080"/>
    <xdr:sp macro="" textlink="">
      <xdr:nvSpPr>
        <xdr:cNvPr id="410" name="テキスト ボックス 409"/>
        <xdr:cNvSpPr txBox="1"/>
      </xdr:nvSpPr>
      <xdr:spPr>
        <a:xfrm>
          <a:off x="13131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3" name="テキスト ボックス 412"/>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当町の将来負担比率は、前年度に比べ27.0</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この要因は、地方債現在高が令和2年度発行額の減少等により222百万円減少、公営企業債等繰入見込額が下水道資本費平準化債の活用等による下水道事業への繰出金の減少により832百万円減少、充当可能基金が23百万円増加したこと等により、前年度比27.0％減の90.9%となった。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を大きく上回っているの</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は、下水道事業の公営企業債</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が要因で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、財政調整基金への積立を平成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年度、令和元年度、令和2年度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行い、将来負担比率の改善に努めたが、今後も一層の行政改革の推進及び税収の確保を行い、財政の健全化に努める。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4" name="テキスト ボックス 423"/>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5905"/>
    <xdr:sp macro="" textlink="">
      <xdr:nvSpPr>
        <xdr:cNvPr id="428" name="テキスト ボックス 427"/>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5905"/>
    <xdr:sp macro="" textlink="">
      <xdr:nvSpPr>
        <xdr:cNvPr id="430" name="テキスト ボックス 429"/>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19</xdr:row>
      <xdr:rowOff>124460</xdr:rowOff>
    </xdr:to>
    <xdr:cxnSp macro="">
      <xdr:nvCxnSpPr>
        <xdr:cNvPr id="441" name="直線コネクタ 440"/>
        <xdr:cNvCxnSpPr/>
      </xdr:nvCxnSpPr>
      <xdr:spPr>
        <a:xfrm flipV="1">
          <a:off x="17018000" y="2313305"/>
          <a:ext cx="0" cy="1068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19</xdr:row>
      <xdr:rowOff>96520</xdr:rowOff>
    </xdr:from>
    <xdr:ext cx="762000" cy="259080"/>
    <xdr:sp macro="" textlink="">
      <xdr:nvSpPr>
        <xdr:cNvPr id="442" name="将来負担の状況最小値テキスト"/>
        <xdr:cNvSpPr txBox="1"/>
      </xdr:nvSpPr>
      <xdr:spPr>
        <a:xfrm>
          <a:off x="17106900" y="335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19</xdr:row>
      <xdr:rowOff>124460</xdr:rowOff>
    </xdr:from>
    <xdr:to xmlns:xdr="http://schemas.openxmlformats.org/drawingml/2006/spreadsheetDrawing">
      <xdr:col>81</xdr:col>
      <xdr:colOff>133350</xdr:colOff>
      <xdr:row>19</xdr:row>
      <xdr:rowOff>124460</xdr:rowOff>
    </xdr:to>
    <xdr:cxnSp macro="">
      <xdr:nvCxnSpPr>
        <xdr:cNvPr id="443" name="直線コネクタ 442"/>
        <xdr:cNvCxnSpPr/>
      </xdr:nvCxnSpPr>
      <xdr:spPr>
        <a:xfrm>
          <a:off x="16929100" y="338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4"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100330</xdr:rowOff>
    </xdr:from>
    <xdr:to xmlns:xdr="http://schemas.openxmlformats.org/drawingml/2006/spreadsheetDrawing">
      <xdr:col>81</xdr:col>
      <xdr:colOff>44450</xdr:colOff>
      <xdr:row>21</xdr:row>
      <xdr:rowOff>67310</xdr:rowOff>
    </xdr:to>
    <xdr:cxnSp macro="">
      <xdr:nvCxnSpPr>
        <xdr:cNvPr id="446" name="直線コネクタ 445"/>
        <xdr:cNvCxnSpPr/>
      </xdr:nvCxnSpPr>
      <xdr:spPr>
        <a:xfrm flipV="1">
          <a:off x="16179800" y="335788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33655</xdr:rowOff>
    </xdr:from>
    <xdr:ext cx="762000" cy="258445"/>
    <xdr:sp macro="" textlink="">
      <xdr:nvSpPr>
        <xdr:cNvPr id="447" name="将来負担の状況平均値テキスト"/>
        <xdr:cNvSpPr txBox="1"/>
      </xdr:nvSpPr>
      <xdr:spPr>
        <a:xfrm>
          <a:off x="17106900" y="22625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17780</xdr:rowOff>
    </xdr:from>
    <xdr:to xmlns:xdr="http://schemas.openxmlformats.org/drawingml/2006/spreadsheetDrawing">
      <xdr:col>81</xdr:col>
      <xdr:colOff>95250</xdr:colOff>
      <xdr:row>14</xdr:row>
      <xdr:rowOff>118745</xdr:rowOff>
    </xdr:to>
    <xdr:sp macro="" textlink="">
      <xdr:nvSpPr>
        <xdr:cNvPr id="448" name="フローチャート: 判断 447"/>
        <xdr:cNvSpPr/>
      </xdr:nvSpPr>
      <xdr:spPr>
        <a:xfrm>
          <a:off x="16967200" y="2418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67310</xdr:rowOff>
    </xdr:from>
    <xdr:to xmlns:xdr="http://schemas.openxmlformats.org/drawingml/2006/spreadsheetDrawing">
      <xdr:col>77</xdr:col>
      <xdr:colOff>44450</xdr:colOff>
      <xdr:row>22</xdr:row>
      <xdr:rowOff>10795</xdr:rowOff>
    </xdr:to>
    <xdr:cxnSp macro="">
      <xdr:nvCxnSpPr>
        <xdr:cNvPr id="449" name="直線コネクタ 448"/>
        <xdr:cNvCxnSpPr/>
      </xdr:nvCxnSpPr>
      <xdr:spPr>
        <a:xfrm flipV="1">
          <a:off x="15290800" y="366776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98425</xdr:rowOff>
    </xdr:from>
    <xdr:to xmlns:xdr="http://schemas.openxmlformats.org/drawingml/2006/spreadsheetDrawing">
      <xdr:col>77</xdr:col>
      <xdr:colOff>95250</xdr:colOff>
      <xdr:row>16</xdr:row>
      <xdr:rowOff>29210</xdr:rowOff>
    </xdr:to>
    <xdr:sp macro="" textlink="">
      <xdr:nvSpPr>
        <xdr:cNvPr id="450" name="フローチャート: 判断 449"/>
        <xdr:cNvSpPr/>
      </xdr:nvSpPr>
      <xdr:spPr>
        <a:xfrm>
          <a:off x="161290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38735</xdr:rowOff>
    </xdr:from>
    <xdr:ext cx="736600" cy="259080"/>
    <xdr:sp macro="" textlink="">
      <xdr:nvSpPr>
        <xdr:cNvPr id="451" name="テキスト ボックス 450"/>
        <xdr:cNvSpPr txBox="1"/>
      </xdr:nvSpPr>
      <xdr:spPr>
        <a:xfrm>
          <a:off x="15798800" y="2439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10795</xdr:rowOff>
    </xdr:from>
    <xdr:to xmlns:xdr="http://schemas.openxmlformats.org/drawingml/2006/spreadsheetDrawing">
      <xdr:col>72</xdr:col>
      <xdr:colOff>203200</xdr:colOff>
      <xdr:row>22</xdr:row>
      <xdr:rowOff>122555</xdr:rowOff>
    </xdr:to>
    <xdr:cxnSp macro="">
      <xdr:nvCxnSpPr>
        <xdr:cNvPr id="452" name="直線コネクタ 451"/>
        <xdr:cNvCxnSpPr/>
      </xdr:nvCxnSpPr>
      <xdr:spPr>
        <a:xfrm flipV="1">
          <a:off x="14401800" y="378269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133350</xdr:rowOff>
    </xdr:from>
    <xdr:to xmlns:xdr="http://schemas.openxmlformats.org/drawingml/2006/spreadsheetDrawing">
      <xdr:col>73</xdr:col>
      <xdr:colOff>44450</xdr:colOff>
      <xdr:row>16</xdr:row>
      <xdr:rowOff>63500</xdr:rowOff>
    </xdr:to>
    <xdr:sp macro="" textlink="">
      <xdr:nvSpPr>
        <xdr:cNvPr id="453" name="フローチャート: 判断 452"/>
        <xdr:cNvSpPr/>
      </xdr:nvSpPr>
      <xdr:spPr>
        <a:xfrm>
          <a:off x="15240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73660</xdr:rowOff>
    </xdr:from>
    <xdr:ext cx="762000" cy="259080"/>
    <xdr:sp macro="" textlink="">
      <xdr:nvSpPr>
        <xdr:cNvPr id="454" name="テキスト ボックス 453"/>
        <xdr:cNvSpPr txBox="1"/>
      </xdr:nvSpPr>
      <xdr:spPr>
        <a:xfrm>
          <a:off x="14909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122555</xdr:rowOff>
    </xdr:from>
    <xdr:to xmlns:xdr="http://schemas.openxmlformats.org/drawingml/2006/spreadsheetDrawing">
      <xdr:col>68</xdr:col>
      <xdr:colOff>152400</xdr:colOff>
      <xdr:row>23</xdr:row>
      <xdr:rowOff>19685</xdr:rowOff>
    </xdr:to>
    <xdr:cxnSp macro="">
      <xdr:nvCxnSpPr>
        <xdr:cNvPr id="455" name="直線コネクタ 454"/>
        <xdr:cNvCxnSpPr/>
      </xdr:nvCxnSpPr>
      <xdr:spPr>
        <a:xfrm flipV="1">
          <a:off x="13512800" y="38944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159385</xdr:rowOff>
    </xdr:from>
    <xdr:to xmlns:xdr="http://schemas.openxmlformats.org/drawingml/2006/spreadsheetDrawing">
      <xdr:col>68</xdr:col>
      <xdr:colOff>203200</xdr:colOff>
      <xdr:row>16</xdr:row>
      <xdr:rowOff>89535</xdr:rowOff>
    </xdr:to>
    <xdr:sp macro="" textlink="">
      <xdr:nvSpPr>
        <xdr:cNvPr id="456" name="フローチャート: 判断 455"/>
        <xdr:cNvSpPr/>
      </xdr:nvSpPr>
      <xdr:spPr>
        <a:xfrm>
          <a:off x="14351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99695</xdr:rowOff>
    </xdr:from>
    <xdr:ext cx="762000" cy="255905"/>
    <xdr:sp macro="" textlink="">
      <xdr:nvSpPr>
        <xdr:cNvPr id="457" name="テキスト ボックス 456"/>
        <xdr:cNvSpPr txBox="1"/>
      </xdr:nvSpPr>
      <xdr:spPr>
        <a:xfrm>
          <a:off x="14020800" y="2499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34925</xdr:rowOff>
    </xdr:from>
    <xdr:to xmlns:xdr="http://schemas.openxmlformats.org/drawingml/2006/spreadsheetDrawing">
      <xdr:col>64</xdr:col>
      <xdr:colOff>152400</xdr:colOff>
      <xdr:row>16</xdr:row>
      <xdr:rowOff>136525</xdr:rowOff>
    </xdr:to>
    <xdr:sp macro="" textlink="">
      <xdr:nvSpPr>
        <xdr:cNvPr id="458" name="フローチャート: 判断 457"/>
        <xdr:cNvSpPr/>
      </xdr:nvSpPr>
      <xdr:spPr>
        <a:xfrm>
          <a:off x="1346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146685</xdr:rowOff>
    </xdr:from>
    <xdr:ext cx="762000" cy="255905"/>
    <xdr:sp macro="" textlink="">
      <xdr:nvSpPr>
        <xdr:cNvPr id="459" name="テキスト ボックス 458"/>
        <xdr:cNvSpPr txBox="1"/>
      </xdr:nvSpPr>
      <xdr:spPr>
        <a:xfrm>
          <a:off x="13131800" y="2546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49530</xdr:rowOff>
    </xdr:from>
    <xdr:to xmlns:xdr="http://schemas.openxmlformats.org/drawingml/2006/spreadsheetDrawing">
      <xdr:col>81</xdr:col>
      <xdr:colOff>95250</xdr:colOff>
      <xdr:row>19</xdr:row>
      <xdr:rowOff>151130</xdr:rowOff>
    </xdr:to>
    <xdr:sp macro="" textlink="">
      <xdr:nvSpPr>
        <xdr:cNvPr id="465" name="楕円 464"/>
        <xdr:cNvSpPr/>
      </xdr:nvSpPr>
      <xdr:spPr>
        <a:xfrm>
          <a:off x="16967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116840</xdr:rowOff>
    </xdr:from>
    <xdr:ext cx="762000" cy="259080"/>
    <xdr:sp macro="" textlink="">
      <xdr:nvSpPr>
        <xdr:cNvPr id="466" name="将来負担の状況該当値テキスト"/>
        <xdr:cNvSpPr txBox="1"/>
      </xdr:nvSpPr>
      <xdr:spPr>
        <a:xfrm>
          <a:off x="171069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16510</xdr:rowOff>
    </xdr:from>
    <xdr:to xmlns:xdr="http://schemas.openxmlformats.org/drawingml/2006/spreadsheetDrawing">
      <xdr:col>77</xdr:col>
      <xdr:colOff>95250</xdr:colOff>
      <xdr:row>21</xdr:row>
      <xdr:rowOff>118110</xdr:rowOff>
    </xdr:to>
    <xdr:sp macro="" textlink="">
      <xdr:nvSpPr>
        <xdr:cNvPr id="467" name="楕円 466"/>
        <xdr:cNvSpPr/>
      </xdr:nvSpPr>
      <xdr:spPr>
        <a:xfrm>
          <a:off x="16129000" y="36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102870</xdr:rowOff>
    </xdr:from>
    <xdr:ext cx="736600" cy="259080"/>
    <xdr:sp macro="" textlink="">
      <xdr:nvSpPr>
        <xdr:cNvPr id="468" name="テキスト ボックス 467"/>
        <xdr:cNvSpPr txBox="1"/>
      </xdr:nvSpPr>
      <xdr:spPr>
        <a:xfrm>
          <a:off x="15798800" y="370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132080</xdr:rowOff>
    </xdr:from>
    <xdr:to xmlns:xdr="http://schemas.openxmlformats.org/drawingml/2006/spreadsheetDrawing">
      <xdr:col>73</xdr:col>
      <xdr:colOff>44450</xdr:colOff>
      <xdr:row>22</xdr:row>
      <xdr:rowOff>61595</xdr:rowOff>
    </xdr:to>
    <xdr:sp macro="" textlink="">
      <xdr:nvSpPr>
        <xdr:cNvPr id="469" name="楕円 468"/>
        <xdr:cNvSpPr/>
      </xdr:nvSpPr>
      <xdr:spPr>
        <a:xfrm>
          <a:off x="15240000" y="3732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46355</xdr:rowOff>
    </xdr:from>
    <xdr:ext cx="762000" cy="259080"/>
    <xdr:sp macro="" textlink="">
      <xdr:nvSpPr>
        <xdr:cNvPr id="470" name="テキスト ボックス 469"/>
        <xdr:cNvSpPr txBox="1"/>
      </xdr:nvSpPr>
      <xdr:spPr>
        <a:xfrm>
          <a:off x="14909800" y="381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71755</xdr:rowOff>
    </xdr:from>
    <xdr:to xmlns:xdr="http://schemas.openxmlformats.org/drawingml/2006/spreadsheetDrawing">
      <xdr:col>68</xdr:col>
      <xdr:colOff>203200</xdr:colOff>
      <xdr:row>23</xdr:row>
      <xdr:rowOff>1905</xdr:rowOff>
    </xdr:to>
    <xdr:sp macro="" textlink="">
      <xdr:nvSpPr>
        <xdr:cNvPr id="471" name="楕円 470"/>
        <xdr:cNvSpPr/>
      </xdr:nvSpPr>
      <xdr:spPr>
        <a:xfrm>
          <a:off x="14351000" y="38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158115</xdr:rowOff>
    </xdr:from>
    <xdr:ext cx="762000" cy="255905"/>
    <xdr:sp macro="" textlink="">
      <xdr:nvSpPr>
        <xdr:cNvPr id="472" name="テキスト ボックス 471"/>
        <xdr:cNvSpPr txBox="1"/>
      </xdr:nvSpPr>
      <xdr:spPr>
        <a:xfrm>
          <a:off x="14020800" y="3930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140335</xdr:rowOff>
    </xdr:from>
    <xdr:to xmlns:xdr="http://schemas.openxmlformats.org/drawingml/2006/spreadsheetDrawing">
      <xdr:col>64</xdr:col>
      <xdr:colOff>152400</xdr:colOff>
      <xdr:row>23</xdr:row>
      <xdr:rowOff>70485</xdr:rowOff>
    </xdr:to>
    <xdr:sp macro="" textlink="">
      <xdr:nvSpPr>
        <xdr:cNvPr id="473" name="楕円 472"/>
        <xdr:cNvSpPr/>
      </xdr:nvSpPr>
      <xdr:spPr>
        <a:xfrm>
          <a:off x="13462000" y="39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23</xdr:row>
      <xdr:rowOff>55245</xdr:rowOff>
    </xdr:from>
    <xdr:ext cx="762000" cy="255905"/>
    <xdr:sp macro="" textlink="">
      <xdr:nvSpPr>
        <xdr:cNvPr id="474" name="テキスト ボックス 473"/>
        <xdr:cNvSpPr txBox="1"/>
      </xdr:nvSpPr>
      <xdr:spPr>
        <a:xfrm>
          <a:off x="13131800" y="3998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330" cy="259080"/>
    <xdr:sp macro="" textlink="">
      <xdr:nvSpPr>
        <xdr:cNvPr id="32" name="テキスト ボックス 31"/>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は、令和元年度までは職員数や手当の水準が類似団体平均と比較して低いために、人件費に係る経常収支比率は低くなっていた。主に、ごみ・し尿処理業務及び常備消防業務を一部事務組合や事務委託において実施しているためである。令和2年度は会計年度任用職員給・報酬が人件費に計上されるようになったため、</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前年度と比べ6.2%増加している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。職員不足を会計年度任用職員で補っているため、類似団体平均を上回る数値となっている。現在、第5次定員適正化計画に基づき、現数を維持しているが、今後も人件費の適正化に努めていく。</a:t>
          </a: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163830</xdr:rowOff>
    </xdr:from>
    <xdr:to xmlns:xdr="http://schemas.openxmlformats.org/drawingml/2006/spreadsheetDrawing">
      <xdr:col>24</xdr:col>
      <xdr:colOff>25400</xdr:colOff>
      <xdr:row>41</xdr:row>
      <xdr:rowOff>24130</xdr:rowOff>
    </xdr:to>
    <xdr:cxnSp macro="">
      <xdr:nvCxnSpPr>
        <xdr:cNvPr id="59" name="直線コネクタ 58"/>
        <xdr:cNvCxnSpPr/>
      </xdr:nvCxnSpPr>
      <xdr:spPr>
        <a:xfrm flipV="1">
          <a:off x="4826000" y="599313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5905"/>
    <xdr:sp macro="" textlink="">
      <xdr:nvSpPr>
        <xdr:cNvPr id="60" name="人件費最小値テキスト"/>
        <xdr:cNvSpPr txBox="1"/>
      </xdr:nvSpPr>
      <xdr:spPr>
        <a:xfrm>
          <a:off x="4914900" y="7025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1" name="直線コネクタ 60"/>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78740</xdr:rowOff>
    </xdr:from>
    <xdr:ext cx="762000" cy="259080"/>
    <xdr:sp macro="" textlink="">
      <xdr:nvSpPr>
        <xdr:cNvPr id="62" name="人件費最大値テキスト"/>
        <xdr:cNvSpPr txBox="1"/>
      </xdr:nvSpPr>
      <xdr:spPr>
        <a:xfrm>
          <a:off x="4914900" y="573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163830</xdr:rowOff>
    </xdr:from>
    <xdr:to xmlns:xdr="http://schemas.openxmlformats.org/drawingml/2006/spreadsheetDrawing">
      <xdr:col>24</xdr:col>
      <xdr:colOff>114300</xdr:colOff>
      <xdr:row>34</xdr:row>
      <xdr:rowOff>163830</xdr:rowOff>
    </xdr:to>
    <xdr:cxnSp macro="">
      <xdr:nvCxnSpPr>
        <xdr:cNvPr id="63" name="直線コネクタ 62"/>
        <xdr:cNvCxnSpPr/>
      </xdr:nvCxnSpPr>
      <xdr:spPr>
        <a:xfrm>
          <a:off x="47371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106680</xdr:rowOff>
    </xdr:from>
    <xdr:to xmlns:xdr="http://schemas.openxmlformats.org/drawingml/2006/spreadsheetDrawing">
      <xdr:col>24</xdr:col>
      <xdr:colOff>25400</xdr:colOff>
      <xdr:row>37</xdr:row>
      <xdr:rowOff>46990</xdr:rowOff>
    </xdr:to>
    <xdr:cxnSp macro="">
      <xdr:nvCxnSpPr>
        <xdr:cNvPr id="64" name="直線コネクタ 63"/>
        <xdr:cNvCxnSpPr/>
      </xdr:nvCxnSpPr>
      <xdr:spPr>
        <a:xfrm>
          <a:off x="3987800" y="6107430"/>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106680</xdr:rowOff>
    </xdr:from>
    <xdr:to xmlns:xdr="http://schemas.openxmlformats.org/drawingml/2006/spreadsheetDrawing">
      <xdr:col>19</xdr:col>
      <xdr:colOff>187325</xdr:colOff>
      <xdr:row>35</xdr:row>
      <xdr:rowOff>138430</xdr:rowOff>
    </xdr:to>
    <xdr:cxnSp macro="">
      <xdr:nvCxnSpPr>
        <xdr:cNvPr id="67" name="直線コネクタ 66"/>
        <xdr:cNvCxnSpPr/>
      </xdr:nvCxnSpPr>
      <xdr:spPr>
        <a:xfrm flipV="1">
          <a:off x="3098800" y="61074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71755</xdr:rowOff>
    </xdr:from>
    <xdr:to xmlns:xdr="http://schemas.openxmlformats.org/drawingml/2006/spreadsheetDrawing">
      <xdr:col>20</xdr:col>
      <xdr:colOff>38100</xdr:colOff>
      <xdr:row>37</xdr:row>
      <xdr:rowOff>1905</xdr:rowOff>
    </xdr:to>
    <xdr:sp macro="" textlink="">
      <xdr:nvSpPr>
        <xdr:cNvPr id="68" name="フローチャート: 判断 67"/>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158115</xdr:rowOff>
    </xdr:from>
    <xdr:ext cx="733425" cy="255905"/>
    <xdr:sp macro="" textlink="">
      <xdr:nvSpPr>
        <xdr:cNvPr id="69" name="テキスト ボックス 68"/>
        <xdr:cNvSpPr txBox="1"/>
      </xdr:nvSpPr>
      <xdr:spPr>
        <a:xfrm>
          <a:off x="3606800" y="633031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133985</xdr:rowOff>
    </xdr:from>
    <xdr:to xmlns:xdr="http://schemas.openxmlformats.org/drawingml/2006/spreadsheetDrawing">
      <xdr:col>15</xdr:col>
      <xdr:colOff>98425</xdr:colOff>
      <xdr:row>35</xdr:row>
      <xdr:rowOff>138430</xdr:rowOff>
    </xdr:to>
    <xdr:cxnSp macro="">
      <xdr:nvCxnSpPr>
        <xdr:cNvPr id="70" name="直線コネクタ 69"/>
        <xdr:cNvCxnSpPr/>
      </xdr:nvCxnSpPr>
      <xdr:spPr>
        <a:xfrm>
          <a:off x="2209800" y="6134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3048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158115</xdr:rowOff>
    </xdr:from>
    <xdr:ext cx="762000" cy="255905"/>
    <xdr:sp macro="" textlink="">
      <xdr:nvSpPr>
        <xdr:cNvPr id="72" name="テキスト ボックス 71"/>
        <xdr:cNvSpPr txBox="1"/>
      </xdr:nvSpPr>
      <xdr:spPr>
        <a:xfrm>
          <a:off x="2717800" y="633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133985</xdr:rowOff>
    </xdr:from>
    <xdr:to xmlns:xdr="http://schemas.openxmlformats.org/drawingml/2006/spreadsheetDrawing">
      <xdr:col>11</xdr:col>
      <xdr:colOff>9525</xdr:colOff>
      <xdr:row>35</xdr:row>
      <xdr:rowOff>161290</xdr:rowOff>
    </xdr:to>
    <xdr:cxnSp macro="">
      <xdr:nvCxnSpPr>
        <xdr:cNvPr id="73" name="直線コネクタ 72"/>
        <xdr:cNvCxnSpPr/>
      </xdr:nvCxnSpPr>
      <xdr:spPr>
        <a:xfrm flipV="1">
          <a:off x="1320800" y="61347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67310</xdr:rowOff>
    </xdr:from>
    <xdr:to xmlns:xdr="http://schemas.openxmlformats.org/drawingml/2006/spreadsheetDrawing">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153670</xdr:rowOff>
    </xdr:from>
    <xdr:ext cx="758825" cy="259080"/>
    <xdr:sp macro="" textlink="">
      <xdr:nvSpPr>
        <xdr:cNvPr id="75" name="テキスト ボックス 74"/>
        <xdr:cNvSpPr txBox="1"/>
      </xdr:nvSpPr>
      <xdr:spPr>
        <a:xfrm>
          <a:off x="1828800" y="6325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76" name="フローチャート: 判断 75"/>
        <xdr:cNvSpPr/>
      </xdr:nvSpPr>
      <xdr:spPr>
        <a:xfrm>
          <a:off x="1270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144145</xdr:rowOff>
    </xdr:from>
    <xdr:ext cx="758825" cy="255905"/>
    <xdr:sp macro="" textlink="">
      <xdr:nvSpPr>
        <xdr:cNvPr id="77" name="テキスト ボックス 76"/>
        <xdr:cNvSpPr txBox="1"/>
      </xdr:nvSpPr>
      <xdr:spPr>
        <a:xfrm>
          <a:off x="939800" y="63163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167640</xdr:rowOff>
    </xdr:from>
    <xdr:to xmlns:xdr="http://schemas.openxmlformats.org/drawingml/2006/spreadsheetDrawing">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139700</xdr:rowOff>
    </xdr:from>
    <xdr:ext cx="762000" cy="259080"/>
    <xdr:sp macro="" textlink="">
      <xdr:nvSpPr>
        <xdr:cNvPr id="84" name="人件費該当値テキスト"/>
        <xdr:cNvSpPr txBox="1"/>
      </xdr:nvSpPr>
      <xdr:spPr>
        <a:xfrm>
          <a:off x="49149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55880</xdr:rowOff>
    </xdr:from>
    <xdr:to xmlns:xdr="http://schemas.openxmlformats.org/drawingml/2006/spreadsheetDrawing">
      <xdr:col>20</xdr:col>
      <xdr:colOff>38100</xdr:colOff>
      <xdr:row>35</xdr:row>
      <xdr:rowOff>157480</xdr:rowOff>
    </xdr:to>
    <xdr:sp macro="" textlink="">
      <xdr:nvSpPr>
        <xdr:cNvPr id="85" name="楕円 84"/>
        <xdr:cNvSpPr/>
      </xdr:nvSpPr>
      <xdr:spPr>
        <a:xfrm>
          <a:off x="3937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167640</xdr:rowOff>
    </xdr:from>
    <xdr:ext cx="733425" cy="255905"/>
    <xdr:sp macro="" textlink="">
      <xdr:nvSpPr>
        <xdr:cNvPr id="86" name="テキスト ボックス 85"/>
        <xdr:cNvSpPr txBox="1"/>
      </xdr:nvSpPr>
      <xdr:spPr>
        <a:xfrm>
          <a:off x="3606800" y="58254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87630</xdr:rowOff>
    </xdr:from>
    <xdr:to xmlns:xdr="http://schemas.openxmlformats.org/drawingml/2006/spreadsheetDrawing">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27940</xdr:rowOff>
    </xdr:from>
    <xdr:ext cx="762000" cy="259080"/>
    <xdr:sp macro="" textlink="">
      <xdr:nvSpPr>
        <xdr:cNvPr id="88" name="テキスト ボックス 87"/>
        <xdr:cNvSpPr txBox="1"/>
      </xdr:nvSpPr>
      <xdr:spPr>
        <a:xfrm>
          <a:off x="2717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83185</xdr:rowOff>
    </xdr:from>
    <xdr:to xmlns:xdr="http://schemas.openxmlformats.org/drawingml/2006/spreadsheetDrawing">
      <xdr:col>11</xdr:col>
      <xdr:colOff>60325</xdr:colOff>
      <xdr:row>36</xdr:row>
      <xdr:rowOff>13335</xdr:rowOff>
    </xdr:to>
    <xdr:sp macro="" textlink="">
      <xdr:nvSpPr>
        <xdr:cNvPr id="89" name="楕円 88"/>
        <xdr:cNvSpPr/>
      </xdr:nvSpPr>
      <xdr:spPr>
        <a:xfrm>
          <a:off x="2159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23495</xdr:rowOff>
    </xdr:from>
    <xdr:ext cx="758825" cy="259080"/>
    <xdr:sp macro="" textlink="">
      <xdr:nvSpPr>
        <xdr:cNvPr id="90" name="テキスト ボックス 89"/>
        <xdr:cNvSpPr txBox="1"/>
      </xdr:nvSpPr>
      <xdr:spPr>
        <a:xfrm>
          <a:off x="1828800" y="58527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110490</xdr:rowOff>
    </xdr:from>
    <xdr:to xmlns:xdr="http://schemas.openxmlformats.org/drawingml/2006/spreadsheetDrawing">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50800</xdr:rowOff>
    </xdr:from>
    <xdr:ext cx="758825" cy="259080"/>
    <xdr:sp macro="" textlink="">
      <xdr:nvSpPr>
        <xdr:cNvPr id="92" name="テキスト ボックス 91"/>
        <xdr:cNvSpPr txBox="1"/>
      </xdr:nvSpPr>
      <xdr:spPr>
        <a:xfrm>
          <a:off x="939800" y="5880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当町は、常備消防の姫路市への事務委託や、ごみ・し尿の処理等を一部事務組合で実施しているため、施設維持管理経費等が物件費から補助費等へ移行している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。令和2</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年度の物件費の減少(▲1.6%)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については、アルバイト等賃金が会計年度任用職員報酬等の人件費に移行したのが主な要因で、物件費全体で▲84百万円となっている。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今後、電算機器のセキュリティ対策や行政手続の電子化等による物件費（委託料・借上料）の増加が見込まれるため、全庁的な経費削減に努める必要がある。</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20</xdr:row>
      <xdr:rowOff>139700</xdr:rowOff>
    </xdr:to>
    <xdr:cxnSp macro="">
      <xdr:nvCxnSpPr>
        <xdr:cNvPr id="120" name="直線コネクタ 119"/>
        <xdr:cNvCxnSpPr/>
      </xdr:nvCxnSpPr>
      <xdr:spPr>
        <a:xfrm flipV="1">
          <a:off x="16510000" y="21082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111760</xdr:rowOff>
    </xdr:from>
    <xdr:ext cx="762000" cy="255905"/>
    <xdr:sp macro="" textlink="">
      <xdr:nvSpPr>
        <xdr:cNvPr id="121" name="物件費最小値テキスト"/>
        <xdr:cNvSpPr txBox="1"/>
      </xdr:nvSpPr>
      <xdr:spPr>
        <a:xfrm>
          <a:off x="16598900" y="3540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139700</xdr:rowOff>
    </xdr:from>
    <xdr:to xmlns:xdr="http://schemas.openxmlformats.org/drawingml/2006/spreadsheetDrawing">
      <xdr:col>82</xdr:col>
      <xdr:colOff>196850</xdr:colOff>
      <xdr:row>20</xdr:row>
      <xdr:rowOff>139700</xdr:rowOff>
    </xdr:to>
    <xdr:cxnSp macro="">
      <xdr:nvCxnSpPr>
        <xdr:cNvPr id="122" name="直線コネクタ 121"/>
        <xdr:cNvCxnSpPr/>
      </xdr:nvCxnSpPr>
      <xdr:spPr>
        <a:xfrm>
          <a:off x="1642110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3"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4" name="直線コネクタ 123"/>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158750</xdr:rowOff>
    </xdr:from>
    <xdr:to xmlns:xdr="http://schemas.openxmlformats.org/drawingml/2006/spreadsheetDrawing">
      <xdr:col>82</xdr:col>
      <xdr:colOff>107950</xdr:colOff>
      <xdr:row>17</xdr:row>
      <xdr:rowOff>19050</xdr:rowOff>
    </xdr:to>
    <xdr:cxnSp macro="">
      <xdr:nvCxnSpPr>
        <xdr:cNvPr id="125" name="直線コネクタ 124"/>
        <xdr:cNvCxnSpPr/>
      </xdr:nvCxnSpPr>
      <xdr:spPr>
        <a:xfrm flipV="1">
          <a:off x="15671800" y="27305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62000" cy="255905"/>
    <xdr:sp macro="" textlink="">
      <xdr:nvSpPr>
        <xdr:cNvPr id="126" name="物件費平均値テキスト"/>
        <xdr:cNvSpPr txBox="1"/>
      </xdr:nvSpPr>
      <xdr:spPr>
        <a:xfrm>
          <a:off x="16598900" y="2727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19050</xdr:rowOff>
    </xdr:from>
    <xdr:to xmlns:xdr="http://schemas.openxmlformats.org/drawingml/2006/spreadsheetDrawing">
      <xdr:col>78</xdr:col>
      <xdr:colOff>69850</xdr:colOff>
      <xdr:row>17</xdr:row>
      <xdr:rowOff>82550</xdr:rowOff>
    </xdr:to>
    <xdr:cxnSp macro="">
      <xdr:nvCxnSpPr>
        <xdr:cNvPr id="128" name="直線コネクタ 127"/>
        <xdr:cNvCxnSpPr/>
      </xdr:nvCxnSpPr>
      <xdr:spPr>
        <a:xfrm flipV="1">
          <a:off x="14782800" y="2933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25400</xdr:rowOff>
    </xdr:from>
    <xdr:to xmlns:xdr="http://schemas.openxmlformats.org/drawingml/2006/spreadsheetDrawing">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137160</xdr:rowOff>
    </xdr:from>
    <xdr:ext cx="736600" cy="259080"/>
    <xdr:sp macro="" textlink="">
      <xdr:nvSpPr>
        <xdr:cNvPr id="130" name="テキスト ボックス 129"/>
        <xdr:cNvSpPr txBox="1"/>
      </xdr:nvSpPr>
      <xdr:spPr>
        <a:xfrm>
          <a:off x="15290800" y="2537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158750</xdr:rowOff>
    </xdr:from>
    <xdr:to xmlns:xdr="http://schemas.openxmlformats.org/drawingml/2006/spreadsheetDrawing">
      <xdr:col>73</xdr:col>
      <xdr:colOff>180975</xdr:colOff>
      <xdr:row>17</xdr:row>
      <xdr:rowOff>82550</xdr:rowOff>
    </xdr:to>
    <xdr:cxnSp macro="">
      <xdr:nvCxnSpPr>
        <xdr:cNvPr id="131" name="直線コネクタ 130"/>
        <xdr:cNvCxnSpPr/>
      </xdr:nvCxnSpPr>
      <xdr:spPr>
        <a:xfrm>
          <a:off x="13893800" y="2730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9080"/>
    <xdr:sp macro="" textlink="">
      <xdr:nvSpPr>
        <xdr:cNvPr id="133" name="テキスト ボックス 132"/>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133350</xdr:rowOff>
    </xdr:from>
    <xdr:to xmlns:xdr="http://schemas.openxmlformats.org/drawingml/2006/spreadsheetDrawing">
      <xdr:col>69</xdr:col>
      <xdr:colOff>92075</xdr:colOff>
      <xdr:row>15</xdr:row>
      <xdr:rowOff>158750</xdr:rowOff>
    </xdr:to>
    <xdr:cxnSp macro="">
      <xdr:nvCxnSpPr>
        <xdr:cNvPr id="134" name="直線コネクタ 133"/>
        <xdr:cNvCxnSpPr/>
      </xdr:nvCxnSpPr>
      <xdr:spPr>
        <a:xfrm>
          <a:off x="13004800" y="2705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12700</xdr:rowOff>
    </xdr:from>
    <xdr:to xmlns:xdr="http://schemas.openxmlformats.org/drawingml/2006/spreadsheetDrawing">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99060</xdr:rowOff>
    </xdr:from>
    <xdr:ext cx="758825" cy="255905"/>
    <xdr:sp macro="" textlink="">
      <xdr:nvSpPr>
        <xdr:cNvPr id="136" name="テキスト ボックス 135"/>
        <xdr:cNvSpPr txBox="1"/>
      </xdr:nvSpPr>
      <xdr:spPr>
        <a:xfrm>
          <a:off x="13512800" y="2842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48260</xdr:rowOff>
    </xdr:from>
    <xdr:ext cx="762000" cy="259080"/>
    <xdr:sp macro="" textlink="">
      <xdr:nvSpPr>
        <xdr:cNvPr id="138" name="テキスト ボックス 137"/>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107950</xdr:rowOff>
    </xdr:from>
    <xdr:to xmlns:xdr="http://schemas.openxmlformats.org/drawingml/2006/spreadsheetDrawing">
      <xdr:col>82</xdr:col>
      <xdr:colOff>158750</xdr:colOff>
      <xdr:row>16</xdr:row>
      <xdr:rowOff>38100</xdr:rowOff>
    </xdr:to>
    <xdr:sp macro="" textlink="">
      <xdr:nvSpPr>
        <xdr:cNvPr id="144" name="楕円 143"/>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124460</xdr:rowOff>
    </xdr:from>
    <xdr:ext cx="762000" cy="259080"/>
    <xdr:sp macro="" textlink="">
      <xdr:nvSpPr>
        <xdr:cNvPr id="145" name="物件費該当値テキスト"/>
        <xdr:cNvSpPr txBox="1"/>
      </xdr:nvSpPr>
      <xdr:spPr>
        <a:xfrm>
          <a:off x="165989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139700</xdr:rowOff>
    </xdr:from>
    <xdr:to xmlns:xdr="http://schemas.openxmlformats.org/drawingml/2006/spreadsheetDrawing">
      <xdr:col>78</xdr:col>
      <xdr:colOff>120650</xdr:colOff>
      <xdr:row>17</xdr:row>
      <xdr:rowOff>69850</xdr:rowOff>
    </xdr:to>
    <xdr:sp macro="" textlink="">
      <xdr:nvSpPr>
        <xdr:cNvPr id="146" name="楕円 145"/>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54610</xdr:rowOff>
    </xdr:from>
    <xdr:ext cx="736600" cy="255905"/>
    <xdr:sp macro="" textlink="">
      <xdr:nvSpPr>
        <xdr:cNvPr id="147" name="テキスト ボックス 146"/>
        <xdr:cNvSpPr txBox="1"/>
      </xdr:nvSpPr>
      <xdr:spPr>
        <a:xfrm>
          <a:off x="15290800" y="29692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31750</xdr:rowOff>
    </xdr:from>
    <xdr:to xmlns:xdr="http://schemas.openxmlformats.org/drawingml/2006/spreadsheetDrawing">
      <xdr:col>74</xdr:col>
      <xdr:colOff>31750</xdr:colOff>
      <xdr:row>17</xdr:row>
      <xdr:rowOff>133350</xdr:rowOff>
    </xdr:to>
    <xdr:sp macro="" textlink="">
      <xdr:nvSpPr>
        <xdr:cNvPr id="148" name="楕円 147"/>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118110</xdr:rowOff>
    </xdr:from>
    <xdr:ext cx="762000" cy="259080"/>
    <xdr:sp macro="" textlink="">
      <xdr:nvSpPr>
        <xdr:cNvPr id="149" name="テキスト ボックス 148"/>
        <xdr:cNvSpPr txBox="1"/>
      </xdr:nvSpPr>
      <xdr:spPr>
        <a:xfrm>
          <a:off x="144018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50" name="楕円 149"/>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48260</xdr:rowOff>
    </xdr:from>
    <xdr:ext cx="758825" cy="259080"/>
    <xdr:sp macro="" textlink="">
      <xdr:nvSpPr>
        <xdr:cNvPr id="151" name="テキスト ボックス 150"/>
        <xdr:cNvSpPr txBox="1"/>
      </xdr:nvSpPr>
      <xdr:spPr>
        <a:xfrm>
          <a:off x="13512800" y="2448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82550</xdr:rowOff>
    </xdr:from>
    <xdr:to xmlns:xdr="http://schemas.openxmlformats.org/drawingml/2006/spreadsheetDrawing">
      <xdr:col>65</xdr:col>
      <xdr:colOff>53975</xdr:colOff>
      <xdr:row>16</xdr:row>
      <xdr:rowOff>12700</xdr:rowOff>
    </xdr:to>
    <xdr:sp macro="" textlink="">
      <xdr:nvSpPr>
        <xdr:cNvPr id="152" name="楕円 151"/>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22860</xdr:rowOff>
    </xdr:from>
    <xdr:ext cx="762000" cy="259080"/>
    <xdr:sp macro="" textlink="">
      <xdr:nvSpPr>
        <xdr:cNvPr id="153" name="テキスト ボックス 152"/>
        <xdr:cNvSpPr txBox="1"/>
      </xdr:nvSpPr>
      <xdr:spPr>
        <a:xfrm>
          <a:off x="12623800" y="24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回っている。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令和2年度は、医療費助成事業、児童手当支給事業の減等により前年度に</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比べ1.2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の減である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。福崎町では、福祉基金を活用し、町単独で多くの福祉施策を実施しているが、基金が減少を続けており、事業の整理・縮小の必要がある。今後は福崎町第</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次行政改革大綱・実施計画に基づき、一定の役割を終えた施策や重複する施策などは見直していく方針である。</a:t>
          </a: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905"/>
    <xdr:sp macro="" textlink="">
      <xdr:nvSpPr>
        <xdr:cNvPr id="179" name="テキスト ボックス 178"/>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61</xdr:row>
      <xdr:rowOff>12700</xdr:rowOff>
    </xdr:to>
    <xdr:cxnSp macro="">
      <xdr:nvCxnSpPr>
        <xdr:cNvPr id="181" name="直線コネクタ 180"/>
        <xdr:cNvCxnSpPr/>
      </xdr:nvCxnSpPr>
      <xdr:spPr>
        <a:xfrm flipV="1">
          <a:off x="4826000" y="930910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156210</xdr:rowOff>
    </xdr:from>
    <xdr:ext cx="762000" cy="255905"/>
    <xdr:sp macro="" textlink="">
      <xdr:nvSpPr>
        <xdr:cNvPr id="182" name="扶助費最小値テキスト"/>
        <xdr:cNvSpPr txBox="1"/>
      </xdr:nvSpPr>
      <xdr:spPr>
        <a:xfrm>
          <a:off x="4914900" y="10443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xdr:rowOff>
    </xdr:from>
    <xdr:to xmlns:xdr="http://schemas.openxmlformats.org/drawingml/2006/spreadsheetDrawing">
      <xdr:col>24</xdr:col>
      <xdr:colOff>114300</xdr:colOff>
      <xdr:row>61</xdr:row>
      <xdr:rowOff>12700</xdr:rowOff>
    </xdr:to>
    <xdr:cxnSp macro="">
      <xdr:nvCxnSpPr>
        <xdr:cNvPr id="183" name="直線コネクタ 182"/>
        <xdr:cNvCxnSpPr/>
      </xdr:nvCxnSpPr>
      <xdr:spPr>
        <a:xfrm>
          <a:off x="4737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4"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5" name="直線コネクタ 184"/>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57</xdr:row>
      <xdr:rowOff>69850</xdr:rowOff>
    </xdr:to>
    <xdr:cxnSp macro="">
      <xdr:nvCxnSpPr>
        <xdr:cNvPr id="186" name="直線コネクタ 185"/>
        <xdr:cNvCxnSpPr/>
      </xdr:nvCxnSpPr>
      <xdr:spPr>
        <a:xfrm flipV="1">
          <a:off x="3987800" y="96139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67310</xdr:rowOff>
    </xdr:from>
    <xdr:ext cx="762000" cy="259080"/>
    <xdr:sp macro="" textlink="">
      <xdr:nvSpPr>
        <xdr:cNvPr id="187" name="扶助費平均値テキスト"/>
        <xdr:cNvSpPr txBox="1"/>
      </xdr:nvSpPr>
      <xdr:spPr>
        <a:xfrm>
          <a:off x="4914900" y="9668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127000</xdr:rowOff>
    </xdr:to>
    <xdr:cxnSp macro="">
      <xdr:nvCxnSpPr>
        <xdr:cNvPr id="189" name="直線コネクタ 188"/>
        <xdr:cNvCxnSpPr/>
      </xdr:nvCxnSpPr>
      <xdr:spPr>
        <a:xfrm flipV="1">
          <a:off x="3098800" y="98425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124460</xdr:rowOff>
    </xdr:from>
    <xdr:ext cx="733425" cy="259080"/>
    <xdr:sp macro="" textlink="">
      <xdr:nvSpPr>
        <xdr:cNvPr id="191" name="テキスト ボックス 190"/>
        <xdr:cNvSpPr txBox="1"/>
      </xdr:nvSpPr>
      <xdr:spPr>
        <a:xfrm>
          <a:off x="3606800" y="98971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88900</xdr:rowOff>
    </xdr:from>
    <xdr:to xmlns:xdr="http://schemas.openxmlformats.org/drawingml/2006/spreadsheetDrawing">
      <xdr:col>15</xdr:col>
      <xdr:colOff>98425</xdr:colOff>
      <xdr:row>57</xdr:row>
      <xdr:rowOff>127000</xdr:rowOff>
    </xdr:to>
    <xdr:cxnSp macro="">
      <xdr:nvCxnSpPr>
        <xdr:cNvPr id="192" name="直線コネクタ 191"/>
        <xdr:cNvCxnSpPr/>
      </xdr:nvCxnSpPr>
      <xdr:spPr>
        <a:xfrm>
          <a:off x="2209800" y="9861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9080"/>
    <xdr:sp macro="" textlink="">
      <xdr:nvSpPr>
        <xdr:cNvPr id="194" name="テキスト ボックス 193"/>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88900</xdr:rowOff>
    </xdr:from>
    <xdr:to xmlns:xdr="http://schemas.openxmlformats.org/drawingml/2006/spreadsheetDrawing">
      <xdr:col>11</xdr:col>
      <xdr:colOff>9525</xdr:colOff>
      <xdr:row>57</xdr:row>
      <xdr:rowOff>88900</xdr:rowOff>
    </xdr:to>
    <xdr:cxnSp macro="">
      <xdr:nvCxnSpPr>
        <xdr:cNvPr id="195" name="直線コネクタ 194"/>
        <xdr:cNvCxnSpPr/>
      </xdr:nvCxnSpPr>
      <xdr:spPr>
        <a:xfrm>
          <a:off x="1320800" y="9861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0</xdr:rowOff>
    </xdr:from>
    <xdr:to xmlns:xdr="http://schemas.openxmlformats.org/drawingml/2006/spreadsheetDrawing">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111760</xdr:rowOff>
    </xdr:from>
    <xdr:ext cx="758825" cy="255905"/>
    <xdr:sp macro="" textlink="">
      <xdr:nvSpPr>
        <xdr:cNvPr id="197" name="テキスト ボックス 196"/>
        <xdr:cNvSpPr txBox="1"/>
      </xdr:nvSpPr>
      <xdr:spPr>
        <a:xfrm>
          <a:off x="1828800" y="95415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58825" cy="259080"/>
    <xdr:sp macro="" textlink="">
      <xdr:nvSpPr>
        <xdr:cNvPr id="199" name="テキスト ボックス 198"/>
        <xdr:cNvSpPr txBox="1"/>
      </xdr:nvSpPr>
      <xdr:spPr>
        <a:xfrm>
          <a:off x="939800" y="9503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2" name="テキスト ボックス 201"/>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149860</xdr:rowOff>
    </xdr:from>
    <xdr:ext cx="762000" cy="259080"/>
    <xdr:sp macro="" textlink="">
      <xdr:nvSpPr>
        <xdr:cNvPr id="206" name="扶助費該当値テキスト"/>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3425" cy="259080"/>
    <xdr:sp macro="" textlink="">
      <xdr:nvSpPr>
        <xdr:cNvPr id="208" name="テキスト ボックス 207"/>
        <xdr:cNvSpPr txBox="1"/>
      </xdr:nvSpPr>
      <xdr:spPr>
        <a:xfrm>
          <a:off x="3606800" y="9560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76200</xdr:rowOff>
    </xdr:from>
    <xdr:to xmlns:xdr="http://schemas.openxmlformats.org/drawingml/2006/spreadsheetDrawing">
      <xdr:col>15</xdr:col>
      <xdr:colOff>149225</xdr:colOff>
      <xdr:row>58</xdr:row>
      <xdr:rowOff>6350</xdr:rowOff>
    </xdr:to>
    <xdr:sp macro="" textlink="">
      <xdr:nvSpPr>
        <xdr:cNvPr id="209" name="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162560</xdr:rowOff>
    </xdr:from>
    <xdr:ext cx="762000" cy="259080"/>
    <xdr:sp macro="" textlink="">
      <xdr:nvSpPr>
        <xdr:cNvPr id="210" name="テキスト ボックス 209"/>
        <xdr:cNvSpPr txBox="1"/>
      </xdr:nvSpPr>
      <xdr:spPr>
        <a:xfrm>
          <a:off x="271780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38100</xdr:rowOff>
    </xdr:from>
    <xdr:to xmlns:xdr="http://schemas.openxmlformats.org/drawingml/2006/spreadsheetDrawing">
      <xdr:col>11</xdr:col>
      <xdr:colOff>60325</xdr:colOff>
      <xdr:row>57</xdr:row>
      <xdr:rowOff>139700</xdr:rowOff>
    </xdr:to>
    <xdr:sp macro="" textlink="">
      <xdr:nvSpPr>
        <xdr:cNvPr id="211" name="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124460</xdr:rowOff>
    </xdr:from>
    <xdr:ext cx="758825" cy="259080"/>
    <xdr:sp macro="" textlink="">
      <xdr:nvSpPr>
        <xdr:cNvPr id="212" name="テキスト ボックス 211"/>
        <xdr:cNvSpPr txBox="1"/>
      </xdr:nvSpPr>
      <xdr:spPr>
        <a:xfrm>
          <a:off x="1828800" y="9897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38100</xdr:rowOff>
    </xdr:from>
    <xdr:to xmlns:xdr="http://schemas.openxmlformats.org/drawingml/2006/spreadsheetDrawing">
      <xdr:col>6</xdr:col>
      <xdr:colOff>171450</xdr:colOff>
      <xdr:row>57</xdr:row>
      <xdr:rowOff>139700</xdr:rowOff>
    </xdr:to>
    <xdr:sp macro="" textlink="">
      <xdr:nvSpPr>
        <xdr:cNvPr id="213" name="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124460</xdr:rowOff>
    </xdr:from>
    <xdr:ext cx="758825" cy="259080"/>
    <xdr:sp macro="" textlink="">
      <xdr:nvSpPr>
        <xdr:cNvPr id="214" name="テキスト ボックス 213"/>
        <xdr:cNvSpPr txBox="1"/>
      </xdr:nvSpPr>
      <xdr:spPr>
        <a:xfrm>
          <a:off x="939800" y="9897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当町は、類似団体平均を3.9</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下回っている。主な要因は、下水道事業が平成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年度から法適化され、繰出金から補助費等に移行したことによる。特別会計への繰出金については、国民健康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保険事業特別会計への繰出金が約4百万円の増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百万円の増、介護保険事業特別会計への繰出金が約3百万円の増となっている。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今後、高齢化が進むにつれ、繰出金の増加が見込まれるため、適正な繰出金の支出に努める。</a:t>
          </a: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6" name="テキスト ボックス 225"/>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8" name="テキスト ボックス 227"/>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30" name="テキスト ボックス 229"/>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2" name="テキスト ボックス 231"/>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4" name="テキスト ボックス 233"/>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6" name="テキスト ボックス 235"/>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38" name="テキスト ボックス 237"/>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0" name="テキスト ボックス 239"/>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54610</xdr:rowOff>
    </xdr:from>
    <xdr:to xmlns:xdr="http://schemas.openxmlformats.org/drawingml/2006/spreadsheetDrawing">
      <xdr:col>82</xdr:col>
      <xdr:colOff>107950</xdr:colOff>
      <xdr:row>61</xdr:row>
      <xdr:rowOff>130810</xdr:rowOff>
    </xdr:to>
    <xdr:cxnSp macro="">
      <xdr:nvCxnSpPr>
        <xdr:cNvPr id="242" name="直線コネクタ 241"/>
        <xdr:cNvCxnSpPr/>
      </xdr:nvCxnSpPr>
      <xdr:spPr>
        <a:xfrm flipV="1">
          <a:off x="16510000" y="91414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3"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4" name="直線コネクタ 243"/>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140970</xdr:rowOff>
    </xdr:from>
    <xdr:ext cx="762000" cy="259080"/>
    <xdr:sp macro="" textlink="">
      <xdr:nvSpPr>
        <xdr:cNvPr id="245" name="その他最大値テキスト"/>
        <xdr:cNvSpPr txBox="1"/>
      </xdr:nvSpPr>
      <xdr:spPr>
        <a:xfrm>
          <a:off x="16598900" y="888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54610</xdr:rowOff>
    </xdr:from>
    <xdr:to xmlns:xdr="http://schemas.openxmlformats.org/drawingml/2006/spreadsheetDrawing">
      <xdr:col>82</xdr:col>
      <xdr:colOff>196850</xdr:colOff>
      <xdr:row>53</xdr:row>
      <xdr:rowOff>54610</xdr:rowOff>
    </xdr:to>
    <xdr:cxnSp macro="">
      <xdr:nvCxnSpPr>
        <xdr:cNvPr id="246" name="直線コネクタ 245"/>
        <xdr:cNvCxnSpPr/>
      </xdr:nvCxnSpPr>
      <xdr:spPr>
        <a:xfrm>
          <a:off x="16421100" y="914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39370</xdr:rowOff>
    </xdr:from>
    <xdr:to xmlns:xdr="http://schemas.openxmlformats.org/drawingml/2006/spreadsheetDrawing">
      <xdr:col>82</xdr:col>
      <xdr:colOff>107950</xdr:colOff>
      <xdr:row>55</xdr:row>
      <xdr:rowOff>39370</xdr:rowOff>
    </xdr:to>
    <xdr:cxnSp macro="">
      <xdr:nvCxnSpPr>
        <xdr:cNvPr id="247" name="直線コネクタ 246"/>
        <xdr:cNvCxnSpPr/>
      </xdr:nvCxnSpPr>
      <xdr:spPr>
        <a:xfrm>
          <a:off x="15671800" y="9469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86360</xdr:rowOff>
    </xdr:from>
    <xdr:ext cx="762000" cy="255905"/>
    <xdr:sp macro="" textlink="">
      <xdr:nvSpPr>
        <xdr:cNvPr id="248" name="その他平均値テキスト"/>
        <xdr:cNvSpPr txBox="1"/>
      </xdr:nvSpPr>
      <xdr:spPr>
        <a:xfrm>
          <a:off x="16598900" y="96875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114300</xdr:rowOff>
    </xdr:from>
    <xdr:to xmlns:xdr="http://schemas.openxmlformats.org/drawingml/2006/spreadsheetDrawing">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39370</xdr:rowOff>
    </xdr:from>
    <xdr:to xmlns:xdr="http://schemas.openxmlformats.org/drawingml/2006/spreadsheetDrawing">
      <xdr:col>78</xdr:col>
      <xdr:colOff>69850</xdr:colOff>
      <xdr:row>55</xdr:row>
      <xdr:rowOff>46990</xdr:rowOff>
    </xdr:to>
    <xdr:cxnSp macro="">
      <xdr:nvCxnSpPr>
        <xdr:cNvPr id="250" name="直線コネクタ 249"/>
        <xdr:cNvCxnSpPr/>
      </xdr:nvCxnSpPr>
      <xdr:spPr>
        <a:xfrm flipV="1">
          <a:off x="14782800" y="9469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74930</xdr:rowOff>
    </xdr:from>
    <xdr:ext cx="736600" cy="255905"/>
    <xdr:sp macro="" textlink="">
      <xdr:nvSpPr>
        <xdr:cNvPr id="252" name="テキスト ボックス 251"/>
        <xdr:cNvSpPr txBox="1"/>
      </xdr:nvSpPr>
      <xdr:spPr>
        <a:xfrm>
          <a:off x="15290800" y="98475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8890</xdr:rowOff>
    </xdr:from>
    <xdr:to xmlns:xdr="http://schemas.openxmlformats.org/drawingml/2006/spreadsheetDrawing">
      <xdr:col>73</xdr:col>
      <xdr:colOff>180975</xdr:colOff>
      <xdr:row>55</xdr:row>
      <xdr:rowOff>46990</xdr:rowOff>
    </xdr:to>
    <xdr:cxnSp macro="">
      <xdr:nvCxnSpPr>
        <xdr:cNvPr id="253" name="直線コネクタ 252"/>
        <xdr:cNvCxnSpPr/>
      </xdr:nvCxnSpPr>
      <xdr:spPr>
        <a:xfrm>
          <a:off x="13893800" y="9438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26670</xdr:rowOff>
    </xdr:from>
    <xdr:to xmlns:xdr="http://schemas.openxmlformats.org/drawingml/2006/spreadsheetDrawing">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113030</xdr:rowOff>
    </xdr:from>
    <xdr:ext cx="762000" cy="259080"/>
    <xdr:sp macro="" textlink="">
      <xdr:nvSpPr>
        <xdr:cNvPr id="255" name="テキスト ボックス 254"/>
        <xdr:cNvSpPr txBox="1"/>
      </xdr:nvSpPr>
      <xdr:spPr>
        <a:xfrm>
          <a:off x="14401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1270</xdr:rowOff>
    </xdr:from>
    <xdr:to xmlns:xdr="http://schemas.openxmlformats.org/drawingml/2006/spreadsheetDrawing">
      <xdr:col>69</xdr:col>
      <xdr:colOff>92075</xdr:colOff>
      <xdr:row>55</xdr:row>
      <xdr:rowOff>8890</xdr:rowOff>
    </xdr:to>
    <xdr:cxnSp macro="">
      <xdr:nvCxnSpPr>
        <xdr:cNvPr id="256" name="直線コネクタ 255"/>
        <xdr:cNvCxnSpPr/>
      </xdr:nvCxnSpPr>
      <xdr:spPr>
        <a:xfrm>
          <a:off x="13004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58825" cy="259080"/>
    <xdr:sp macro="" textlink="">
      <xdr:nvSpPr>
        <xdr:cNvPr id="258" name="テキスト ボックス 257"/>
        <xdr:cNvSpPr txBox="1"/>
      </xdr:nvSpPr>
      <xdr:spPr>
        <a:xfrm>
          <a:off x="13512800" y="99009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151130</xdr:rowOff>
    </xdr:from>
    <xdr:ext cx="762000" cy="259080"/>
    <xdr:sp macro="" textlink="">
      <xdr:nvSpPr>
        <xdr:cNvPr id="260" name="テキスト ボックス 259"/>
        <xdr:cNvSpPr txBox="1"/>
      </xdr:nvSpPr>
      <xdr:spPr>
        <a:xfrm>
          <a:off x="12623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2" name="テキスト ボックス 261"/>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3" name="テキスト ボックス 262"/>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5" name="テキスト ボックス 264"/>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160020</xdr:rowOff>
    </xdr:from>
    <xdr:to xmlns:xdr="http://schemas.openxmlformats.org/drawingml/2006/spreadsheetDrawing">
      <xdr:col>82</xdr:col>
      <xdr:colOff>158750</xdr:colOff>
      <xdr:row>55</xdr:row>
      <xdr:rowOff>90170</xdr:rowOff>
    </xdr:to>
    <xdr:sp macro="" textlink="">
      <xdr:nvSpPr>
        <xdr:cNvPr id="266" name="楕円 265"/>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5080</xdr:rowOff>
    </xdr:from>
    <xdr:ext cx="762000" cy="259080"/>
    <xdr:sp macro="" textlink="">
      <xdr:nvSpPr>
        <xdr:cNvPr id="267" name="その他該当値テキスト"/>
        <xdr:cNvSpPr txBox="1"/>
      </xdr:nvSpPr>
      <xdr:spPr>
        <a:xfrm>
          <a:off x="165989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160020</xdr:rowOff>
    </xdr:from>
    <xdr:to xmlns:xdr="http://schemas.openxmlformats.org/drawingml/2006/spreadsheetDrawing">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100330</xdr:rowOff>
    </xdr:from>
    <xdr:ext cx="736600" cy="255905"/>
    <xdr:sp macro="" textlink="">
      <xdr:nvSpPr>
        <xdr:cNvPr id="269" name="テキスト ボックス 268"/>
        <xdr:cNvSpPr txBox="1"/>
      </xdr:nvSpPr>
      <xdr:spPr>
        <a:xfrm>
          <a:off x="15290800" y="91871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167640</xdr:rowOff>
    </xdr:from>
    <xdr:to xmlns:xdr="http://schemas.openxmlformats.org/drawingml/2006/spreadsheetDrawing">
      <xdr:col>74</xdr:col>
      <xdr:colOff>31750</xdr:colOff>
      <xdr:row>55</xdr:row>
      <xdr:rowOff>97790</xdr:rowOff>
    </xdr:to>
    <xdr:sp macro="" textlink="">
      <xdr:nvSpPr>
        <xdr:cNvPr id="270" name="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107950</xdr:rowOff>
    </xdr:from>
    <xdr:ext cx="762000" cy="259080"/>
    <xdr:sp macro="" textlink="">
      <xdr:nvSpPr>
        <xdr:cNvPr id="271" name="テキスト ボックス 270"/>
        <xdr:cNvSpPr txBox="1"/>
      </xdr:nvSpPr>
      <xdr:spPr>
        <a:xfrm>
          <a:off x="14401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129540</xdr:rowOff>
    </xdr:from>
    <xdr:to xmlns:xdr="http://schemas.openxmlformats.org/drawingml/2006/spreadsheetDrawing">
      <xdr:col>69</xdr:col>
      <xdr:colOff>142875</xdr:colOff>
      <xdr:row>55</xdr:row>
      <xdr:rowOff>59690</xdr:rowOff>
    </xdr:to>
    <xdr:sp macro="" textlink="">
      <xdr:nvSpPr>
        <xdr:cNvPr id="272" name="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69850</xdr:rowOff>
    </xdr:from>
    <xdr:ext cx="758825" cy="259080"/>
    <xdr:sp macro="" textlink="">
      <xdr:nvSpPr>
        <xdr:cNvPr id="273" name="テキスト ボックス 272"/>
        <xdr:cNvSpPr txBox="1"/>
      </xdr:nvSpPr>
      <xdr:spPr>
        <a:xfrm>
          <a:off x="13512800" y="915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121920</xdr:rowOff>
    </xdr:from>
    <xdr:to xmlns:xdr="http://schemas.openxmlformats.org/drawingml/2006/spreadsheetDrawing">
      <xdr:col>65</xdr:col>
      <xdr:colOff>53975</xdr:colOff>
      <xdr:row>55</xdr:row>
      <xdr:rowOff>52070</xdr:rowOff>
    </xdr:to>
    <xdr:sp macro="" textlink="">
      <xdr:nvSpPr>
        <xdr:cNvPr id="274" name="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62230</xdr:rowOff>
    </xdr:from>
    <xdr:ext cx="762000" cy="259080"/>
    <xdr:sp macro="" textlink="">
      <xdr:nvSpPr>
        <xdr:cNvPr id="275" name="テキスト ボックス 274"/>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を3.6</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上回っている。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要因としては、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常備消防</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の姫路市</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へ</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事務委託</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、ごみ処理やし尿処理などを一部事務組合で実施しているため</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、その負担金が補助費等の半分以上を占めている。</a:t>
          </a:r>
          <a:endPar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令和2</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年度は、消防事務委託料や下水道事業会計負担金・補助金の減等により前年度に</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比べ0.7%減少している。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今後、ごみ処理施設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の負担金の増加や中播消防署の建替等により補助費等が</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増加する見込みである。</a:t>
          </a: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7" name="テキスト ボックス 286"/>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9" name="テキスト ボックス 288"/>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1" name="テキスト ボックス 290"/>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3" name="テキスト ボックス 292"/>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5" name="テキスト ボックス 294"/>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7" name="テキスト ボックス 296"/>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135890</xdr:rowOff>
    </xdr:from>
    <xdr:to xmlns:xdr="http://schemas.openxmlformats.org/drawingml/2006/spreadsheetDrawing">
      <xdr:col>82</xdr:col>
      <xdr:colOff>107950</xdr:colOff>
      <xdr:row>40</xdr:row>
      <xdr:rowOff>163830</xdr:rowOff>
    </xdr:to>
    <xdr:cxnSp macro="">
      <xdr:nvCxnSpPr>
        <xdr:cNvPr id="300" name="直線コネクタ 299"/>
        <xdr:cNvCxnSpPr/>
      </xdr:nvCxnSpPr>
      <xdr:spPr>
        <a:xfrm flipV="1">
          <a:off x="16510000" y="59651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135890</xdr:rowOff>
    </xdr:from>
    <xdr:ext cx="762000" cy="259080"/>
    <xdr:sp macro="" textlink="">
      <xdr:nvSpPr>
        <xdr:cNvPr id="301" name="補助費等最小値テキスト"/>
        <xdr:cNvSpPr txBox="1"/>
      </xdr:nvSpPr>
      <xdr:spPr>
        <a:xfrm>
          <a:off x="16598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163830</xdr:rowOff>
    </xdr:from>
    <xdr:to xmlns:xdr="http://schemas.openxmlformats.org/drawingml/2006/spreadsheetDrawing">
      <xdr:col>82</xdr:col>
      <xdr:colOff>196850</xdr:colOff>
      <xdr:row>40</xdr:row>
      <xdr:rowOff>163830</xdr:rowOff>
    </xdr:to>
    <xdr:cxnSp macro="">
      <xdr:nvCxnSpPr>
        <xdr:cNvPr id="302" name="直線コネクタ 301"/>
        <xdr:cNvCxnSpPr/>
      </xdr:nvCxnSpPr>
      <xdr:spPr>
        <a:xfrm>
          <a:off x="16421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50800</xdr:rowOff>
    </xdr:from>
    <xdr:ext cx="762000" cy="259080"/>
    <xdr:sp macro="" textlink="">
      <xdr:nvSpPr>
        <xdr:cNvPr id="303" name="補助費等最大値テキスト"/>
        <xdr:cNvSpPr txBox="1"/>
      </xdr:nvSpPr>
      <xdr:spPr>
        <a:xfrm>
          <a:off x="16598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135890</xdr:rowOff>
    </xdr:from>
    <xdr:to xmlns:xdr="http://schemas.openxmlformats.org/drawingml/2006/spreadsheetDrawing">
      <xdr:col>82</xdr:col>
      <xdr:colOff>196850</xdr:colOff>
      <xdr:row>34</xdr:row>
      <xdr:rowOff>135890</xdr:rowOff>
    </xdr:to>
    <xdr:cxnSp macro="">
      <xdr:nvCxnSpPr>
        <xdr:cNvPr id="304" name="直線コネクタ 303"/>
        <xdr:cNvCxnSpPr/>
      </xdr:nvCxnSpPr>
      <xdr:spPr>
        <a:xfrm>
          <a:off x="16421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53975</xdr:rowOff>
    </xdr:from>
    <xdr:to xmlns:xdr="http://schemas.openxmlformats.org/drawingml/2006/spreadsheetDrawing">
      <xdr:col>82</xdr:col>
      <xdr:colOff>107950</xdr:colOff>
      <xdr:row>38</xdr:row>
      <xdr:rowOff>86360</xdr:rowOff>
    </xdr:to>
    <xdr:cxnSp macro="">
      <xdr:nvCxnSpPr>
        <xdr:cNvPr id="305" name="直線コネクタ 304"/>
        <xdr:cNvCxnSpPr/>
      </xdr:nvCxnSpPr>
      <xdr:spPr>
        <a:xfrm flipV="1">
          <a:off x="15671800" y="65690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26670</xdr:rowOff>
    </xdr:from>
    <xdr:ext cx="762000" cy="259080"/>
    <xdr:sp macro="" textlink="">
      <xdr:nvSpPr>
        <xdr:cNvPr id="306" name="補助費等平均値テキスト"/>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7" name="フローチャート: 判断 306"/>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86360</xdr:rowOff>
    </xdr:from>
    <xdr:to xmlns:xdr="http://schemas.openxmlformats.org/drawingml/2006/spreadsheetDrawing">
      <xdr:col>78</xdr:col>
      <xdr:colOff>69850</xdr:colOff>
      <xdr:row>38</xdr:row>
      <xdr:rowOff>154940</xdr:rowOff>
    </xdr:to>
    <xdr:cxnSp macro="">
      <xdr:nvCxnSpPr>
        <xdr:cNvPr id="308" name="直線コネクタ 307"/>
        <xdr:cNvCxnSpPr/>
      </xdr:nvCxnSpPr>
      <xdr:spPr>
        <a:xfrm flipV="1">
          <a:off x="14782800" y="6601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09" name="フローチャート: 判断 308"/>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112395</xdr:rowOff>
    </xdr:from>
    <xdr:ext cx="736600" cy="255905"/>
    <xdr:sp macro="" textlink="">
      <xdr:nvSpPr>
        <xdr:cNvPr id="310" name="テキスト ボックス 309"/>
        <xdr:cNvSpPr txBox="1"/>
      </xdr:nvSpPr>
      <xdr:spPr>
        <a:xfrm>
          <a:off x="15290800" y="61131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149860</xdr:rowOff>
    </xdr:from>
    <xdr:to xmlns:xdr="http://schemas.openxmlformats.org/drawingml/2006/spreadsheetDrawing">
      <xdr:col>73</xdr:col>
      <xdr:colOff>180975</xdr:colOff>
      <xdr:row>38</xdr:row>
      <xdr:rowOff>154940</xdr:rowOff>
    </xdr:to>
    <xdr:cxnSp macro="">
      <xdr:nvCxnSpPr>
        <xdr:cNvPr id="311" name="直線コネクタ 310"/>
        <xdr:cNvCxnSpPr/>
      </xdr:nvCxnSpPr>
      <xdr:spPr>
        <a:xfrm>
          <a:off x="13893800" y="6664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3" name="テキスト ボックス 312"/>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149860</xdr:rowOff>
    </xdr:from>
    <xdr:to xmlns:xdr="http://schemas.openxmlformats.org/drawingml/2006/spreadsheetDrawing">
      <xdr:col>69</xdr:col>
      <xdr:colOff>92075</xdr:colOff>
      <xdr:row>38</xdr:row>
      <xdr:rowOff>149860</xdr:rowOff>
    </xdr:to>
    <xdr:cxnSp macro="">
      <xdr:nvCxnSpPr>
        <xdr:cNvPr id="314" name="直線コネクタ 313"/>
        <xdr:cNvCxnSpPr/>
      </xdr:nvCxnSpPr>
      <xdr:spPr>
        <a:xfrm>
          <a:off x="13004800" y="6664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15" name="フローチャート: 判断 314"/>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80645</xdr:rowOff>
    </xdr:from>
    <xdr:ext cx="758825" cy="259080"/>
    <xdr:sp macro="" textlink="">
      <xdr:nvSpPr>
        <xdr:cNvPr id="316" name="テキスト ボックス 315"/>
        <xdr:cNvSpPr txBox="1"/>
      </xdr:nvSpPr>
      <xdr:spPr>
        <a:xfrm>
          <a:off x="13512800" y="6081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7" name="フローチャート: 判断 316"/>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66675</xdr:rowOff>
    </xdr:from>
    <xdr:ext cx="762000" cy="255905"/>
    <xdr:sp macro="" textlink="">
      <xdr:nvSpPr>
        <xdr:cNvPr id="318" name="テキスト ボックス 317"/>
        <xdr:cNvSpPr txBox="1"/>
      </xdr:nvSpPr>
      <xdr:spPr>
        <a:xfrm>
          <a:off x="12623800" y="6067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0" name="テキスト ボックス 319"/>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1" name="テキスト ボックス 320"/>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3" name="テキスト ボックス 322"/>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3175</xdr:rowOff>
    </xdr:from>
    <xdr:to xmlns:xdr="http://schemas.openxmlformats.org/drawingml/2006/spreadsheetDrawing">
      <xdr:col>82</xdr:col>
      <xdr:colOff>158750</xdr:colOff>
      <xdr:row>38</xdr:row>
      <xdr:rowOff>104775</xdr:rowOff>
    </xdr:to>
    <xdr:sp macro="" textlink="">
      <xdr:nvSpPr>
        <xdr:cNvPr id="324" name="楕円 323"/>
        <xdr:cNvSpPr/>
      </xdr:nvSpPr>
      <xdr:spPr>
        <a:xfrm>
          <a:off x="164592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146685</xdr:rowOff>
    </xdr:from>
    <xdr:ext cx="762000" cy="255905"/>
    <xdr:sp macro="" textlink="">
      <xdr:nvSpPr>
        <xdr:cNvPr id="325" name="補助費等該当値テキスト"/>
        <xdr:cNvSpPr txBox="1"/>
      </xdr:nvSpPr>
      <xdr:spPr>
        <a:xfrm>
          <a:off x="16598900" y="64903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34925</xdr:rowOff>
    </xdr:from>
    <xdr:to xmlns:xdr="http://schemas.openxmlformats.org/drawingml/2006/spreadsheetDrawing">
      <xdr:col>78</xdr:col>
      <xdr:colOff>120650</xdr:colOff>
      <xdr:row>38</xdr:row>
      <xdr:rowOff>136525</xdr:rowOff>
    </xdr:to>
    <xdr:sp macro="" textlink="">
      <xdr:nvSpPr>
        <xdr:cNvPr id="326" name="楕円 325"/>
        <xdr:cNvSpPr/>
      </xdr:nvSpPr>
      <xdr:spPr>
        <a:xfrm>
          <a:off x="15621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121285</xdr:rowOff>
    </xdr:from>
    <xdr:ext cx="736600" cy="255905"/>
    <xdr:sp macro="" textlink="">
      <xdr:nvSpPr>
        <xdr:cNvPr id="327" name="テキスト ボックス 326"/>
        <xdr:cNvSpPr txBox="1"/>
      </xdr:nvSpPr>
      <xdr:spPr>
        <a:xfrm>
          <a:off x="15290800" y="66363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103505</xdr:rowOff>
    </xdr:from>
    <xdr:to xmlns:xdr="http://schemas.openxmlformats.org/drawingml/2006/spreadsheetDrawing">
      <xdr:col>74</xdr:col>
      <xdr:colOff>31750</xdr:colOff>
      <xdr:row>39</xdr:row>
      <xdr:rowOff>33655</xdr:rowOff>
    </xdr:to>
    <xdr:sp macro="" textlink="">
      <xdr:nvSpPr>
        <xdr:cNvPr id="328" name="楕円 327"/>
        <xdr:cNvSpPr/>
      </xdr:nvSpPr>
      <xdr:spPr>
        <a:xfrm>
          <a:off x="14732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18415</xdr:rowOff>
    </xdr:from>
    <xdr:ext cx="762000" cy="255905"/>
    <xdr:sp macro="" textlink="">
      <xdr:nvSpPr>
        <xdr:cNvPr id="329" name="テキスト ボックス 328"/>
        <xdr:cNvSpPr txBox="1"/>
      </xdr:nvSpPr>
      <xdr:spPr>
        <a:xfrm>
          <a:off x="14401800" y="67049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99060</xdr:rowOff>
    </xdr:from>
    <xdr:to xmlns:xdr="http://schemas.openxmlformats.org/drawingml/2006/spreadsheetDrawing">
      <xdr:col>69</xdr:col>
      <xdr:colOff>142875</xdr:colOff>
      <xdr:row>39</xdr:row>
      <xdr:rowOff>29210</xdr:rowOff>
    </xdr:to>
    <xdr:sp macro="" textlink="">
      <xdr:nvSpPr>
        <xdr:cNvPr id="330" name="楕円 329"/>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13970</xdr:rowOff>
    </xdr:from>
    <xdr:ext cx="758825" cy="259080"/>
    <xdr:sp macro="" textlink="">
      <xdr:nvSpPr>
        <xdr:cNvPr id="331" name="テキスト ボックス 330"/>
        <xdr:cNvSpPr txBox="1"/>
      </xdr:nvSpPr>
      <xdr:spPr>
        <a:xfrm>
          <a:off x="13512800" y="67005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99060</xdr:rowOff>
    </xdr:from>
    <xdr:to xmlns:xdr="http://schemas.openxmlformats.org/drawingml/2006/spreadsheetDrawing">
      <xdr:col>65</xdr:col>
      <xdr:colOff>53975</xdr:colOff>
      <xdr:row>39</xdr:row>
      <xdr:rowOff>29210</xdr:rowOff>
    </xdr:to>
    <xdr:sp macro="" textlink="">
      <xdr:nvSpPr>
        <xdr:cNvPr id="332" name="楕円 331"/>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13970</xdr:rowOff>
    </xdr:from>
    <xdr:ext cx="762000" cy="259080"/>
    <xdr:sp macro="" textlink="">
      <xdr:nvSpPr>
        <xdr:cNvPr id="333" name="テキスト ボックス 332"/>
        <xdr:cNvSpPr txBox="1"/>
      </xdr:nvSpPr>
      <xdr:spPr>
        <a:xfrm>
          <a:off x="12623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、類似団体を1.7％上回っている。近年、幼児園建設や下水道整備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整備などの大型事業が集中したため、地方債の元利償還金が膨らんできている。公債費総額は、臨時財政対策債の償還及び福崎駅周辺整備に伴う公共事業等債、学校施設の長寿命化事業等により償還金の増加が見込まれ、公債費の占める比率が大きくなると見込まれる。今後も、投資的経費の抑制</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や財政調整基金、ふるさと応援基金の活用等</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により、地方債の発行を抑制していく。</a:t>
          </a: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5" name="テキスト ボックス 344"/>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7" name="テキスト ボックス 346"/>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9080"/>
    <xdr:sp macro="" textlink="">
      <xdr:nvSpPr>
        <xdr:cNvPr id="349" name="テキスト ボックス 348"/>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825" cy="259080"/>
    <xdr:sp macro="" textlink="">
      <xdr:nvSpPr>
        <xdr:cNvPr id="351" name="テキスト ボックス 350"/>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825" cy="255905"/>
    <xdr:sp macro="" textlink="">
      <xdr:nvSpPr>
        <xdr:cNvPr id="353" name="テキスト ボックス 352"/>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825" cy="259080"/>
    <xdr:sp macro="" textlink="">
      <xdr:nvSpPr>
        <xdr:cNvPr id="355" name="テキスト ボックス 354"/>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825" cy="259080"/>
    <xdr:sp macro="" textlink="">
      <xdr:nvSpPr>
        <xdr:cNvPr id="357" name="テキスト ボックス 356"/>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825" cy="255905"/>
    <xdr:sp macro="" textlink="">
      <xdr:nvSpPr>
        <xdr:cNvPr id="359" name="テキスト ボックス 358"/>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81</xdr:row>
      <xdr:rowOff>123190</xdr:rowOff>
    </xdr:to>
    <xdr:cxnSp macro="">
      <xdr:nvCxnSpPr>
        <xdr:cNvPr id="361" name="直線コネクタ 360"/>
        <xdr:cNvCxnSpPr/>
      </xdr:nvCxnSpPr>
      <xdr:spPr>
        <a:xfrm flipV="1">
          <a:off x="4826000" y="126314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95250</xdr:rowOff>
    </xdr:from>
    <xdr:ext cx="762000" cy="259080"/>
    <xdr:sp macro="" textlink="">
      <xdr:nvSpPr>
        <xdr:cNvPr id="362" name="公債費最小値テキスト"/>
        <xdr:cNvSpPr txBox="1"/>
      </xdr:nvSpPr>
      <xdr:spPr>
        <a:xfrm>
          <a:off x="4914900" y="1398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123190</xdr:rowOff>
    </xdr:from>
    <xdr:to xmlns:xdr="http://schemas.openxmlformats.org/drawingml/2006/spreadsheetDrawing">
      <xdr:col>24</xdr:col>
      <xdr:colOff>114300</xdr:colOff>
      <xdr:row>81</xdr:row>
      <xdr:rowOff>123190</xdr:rowOff>
    </xdr:to>
    <xdr:cxnSp macro="">
      <xdr:nvCxnSpPr>
        <xdr:cNvPr id="363" name="直線コネクタ 362"/>
        <xdr:cNvCxnSpPr/>
      </xdr:nvCxnSpPr>
      <xdr:spPr>
        <a:xfrm>
          <a:off x="4737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5905"/>
    <xdr:sp macro="" textlink="">
      <xdr:nvSpPr>
        <xdr:cNvPr id="364" name="公債費最大値テキスト"/>
        <xdr:cNvSpPr txBox="1"/>
      </xdr:nvSpPr>
      <xdr:spPr>
        <a:xfrm>
          <a:off x="4914900" y="12374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65" name="直線コネクタ 364"/>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50800</xdr:rowOff>
    </xdr:from>
    <xdr:to xmlns:xdr="http://schemas.openxmlformats.org/drawingml/2006/spreadsheetDrawing">
      <xdr:col>24</xdr:col>
      <xdr:colOff>25400</xdr:colOff>
      <xdr:row>78</xdr:row>
      <xdr:rowOff>96520</xdr:rowOff>
    </xdr:to>
    <xdr:cxnSp macro="">
      <xdr:nvCxnSpPr>
        <xdr:cNvPr id="366" name="直線コネクタ 365"/>
        <xdr:cNvCxnSpPr/>
      </xdr:nvCxnSpPr>
      <xdr:spPr>
        <a:xfrm>
          <a:off x="3987800" y="134239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104140</xdr:rowOff>
    </xdr:from>
    <xdr:ext cx="762000" cy="259080"/>
    <xdr:sp macro="" textlink="">
      <xdr:nvSpPr>
        <xdr:cNvPr id="367" name="公債費平均値テキスト"/>
        <xdr:cNvSpPr txBox="1"/>
      </xdr:nvSpPr>
      <xdr:spPr>
        <a:xfrm>
          <a:off x="4914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50800</xdr:rowOff>
    </xdr:from>
    <xdr:to xmlns:xdr="http://schemas.openxmlformats.org/drawingml/2006/spreadsheetDrawing">
      <xdr:col>19</xdr:col>
      <xdr:colOff>187325</xdr:colOff>
      <xdr:row>78</xdr:row>
      <xdr:rowOff>58420</xdr:rowOff>
    </xdr:to>
    <xdr:cxnSp macro="">
      <xdr:nvCxnSpPr>
        <xdr:cNvPr id="369" name="直線コネクタ 368"/>
        <xdr:cNvCxnSpPr/>
      </xdr:nvCxnSpPr>
      <xdr:spPr>
        <a:xfrm flipV="1">
          <a:off x="3098800" y="13423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66040</xdr:rowOff>
    </xdr:from>
    <xdr:ext cx="733425" cy="255905"/>
    <xdr:sp macro="" textlink="">
      <xdr:nvSpPr>
        <xdr:cNvPr id="371" name="テキスト ボックス 370"/>
        <xdr:cNvSpPr txBox="1"/>
      </xdr:nvSpPr>
      <xdr:spPr>
        <a:xfrm>
          <a:off x="3606800" y="130962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43180</xdr:rowOff>
    </xdr:from>
    <xdr:to xmlns:xdr="http://schemas.openxmlformats.org/drawingml/2006/spreadsheetDrawing">
      <xdr:col>15</xdr:col>
      <xdr:colOff>98425</xdr:colOff>
      <xdr:row>78</xdr:row>
      <xdr:rowOff>58420</xdr:rowOff>
    </xdr:to>
    <xdr:cxnSp macro="">
      <xdr:nvCxnSpPr>
        <xdr:cNvPr id="372" name="直線コネクタ 371"/>
        <xdr:cNvCxnSpPr/>
      </xdr:nvCxnSpPr>
      <xdr:spPr>
        <a:xfrm>
          <a:off x="2209800" y="13416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66040</xdr:rowOff>
    </xdr:from>
    <xdr:ext cx="762000" cy="255905"/>
    <xdr:sp macro="" textlink="">
      <xdr:nvSpPr>
        <xdr:cNvPr id="374" name="テキスト ボックス 373"/>
        <xdr:cNvSpPr txBox="1"/>
      </xdr:nvSpPr>
      <xdr:spPr>
        <a:xfrm>
          <a:off x="2717800" y="130962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5080</xdr:rowOff>
    </xdr:from>
    <xdr:to xmlns:xdr="http://schemas.openxmlformats.org/drawingml/2006/spreadsheetDrawing">
      <xdr:col>11</xdr:col>
      <xdr:colOff>9525</xdr:colOff>
      <xdr:row>78</xdr:row>
      <xdr:rowOff>43180</xdr:rowOff>
    </xdr:to>
    <xdr:cxnSp macro="">
      <xdr:nvCxnSpPr>
        <xdr:cNvPr id="375" name="直線コネクタ 374"/>
        <xdr:cNvCxnSpPr/>
      </xdr:nvCxnSpPr>
      <xdr:spPr>
        <a:xfrm>
          <a:off x="1320800" y="13378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118110</xdr:rowOff>
    </xdr:from>
    <xdr:to xmlns:xdr="http://schemas.openxmlformats.org/drawingml/2006/spreadsheetDrawing">
      <xdr:col>11</xdr:col>
      <xdr:colOff>60325</xdr:colOff>
      <xdr:row>78</xdr:row>
      <xdr:rowOff>48260</xdr:rowOff>
    </xdr:to>
    <xdr:sp macro="" textlink="">
      <xdr:nvSpPr>
        <xdr:cNvPr id="376" name="フローチャート: 判断 375"/>
        <xdr:cNvSpPr/>
      </xdr:nvSpPr>
      <xdr:spPr>
        <a:xfrm>
          <a:off x="2159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58420</xdr:rowOff>
    </xdr:from>
    <xdr:ext cx="758825" cy="259080"/>
    <xdr:sp macro="" textlink="">
      <xdr:nvSpPr>
        <xdr:cNvPr id="377" name="テキスト ボックス 376"/>
        <xdr:cNvSpPr txBox="1"/>
      </xdr:nvSpPr>
      <xdr:spPr>
        <a:xfrm>
          <a:off x="1828800" y="13088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8" name="フローチャート: 判断 377"/>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50800</xdr:rowOff>
    </xdr:from>
    <xdr:ext cx="758825" cy="259080"/>
    <xdr:sp macro="" textlink="">
      <xdr:nvSpPr>
        <xdr:cNvPr id="379" name="テキスト ボックス 378"/>
        <xdr:cNvSpPr txBox="1"/>
      </xdr:nvSpPr>
      <xdr:spPr>
        <a:xfrm>
          <a:off x="939800" y="130810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2" name="テキスト ボックス 381"/>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45720</xdr:rowOff>
    </xdr:from>
    <xdr:to xmlns:xdr="http://schemas.openxmlformats.org/drawingml/2006/spreadsheetDrawing">
      <xdr:col>24</xdr:col>
      <xdr:colOff>76200</xdr:colOff>
      <xdr:row>78</xdr:row>
      <xdr:rowOff>147320</xdr:rowOff>
    </xdr:to>
    <xdr:sp macro="" textlink="">
      <xdr:nvSpPr>
        <xdr:cNvPr id="385" name="楕円 384"/>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17780</xdr:rowOff>
    </xdr:from>
    <xdr:ext cx="762000" cy="255905"/>
    <xdr:sp macro="" textlink="">
      <xdr:nvSpPr>
        <xdr:cNvPr id="386" name="公債費該当値テキスト"/>
        <xdr:cNvSpPr txBox="1"/>
      </xdr:nvSpPr>
      <xdr:spPr>
        <a:xfrm>
          <a:off x="4914900" y="13390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0</xdr:rowOff>
    </xdr:from>
    <xdr:to xmlns:xdr="http://schemas.openxmlformats.org/drawingml/2006/spreadsheetDrawing">
      <xdr:col>20</xdr:col>
      <xdr:colOff>38100</xdr:colOff>
      <xdr:row>78</xdr:row>
      <xdr:rowOff>101600</xdr:rowOff>
    </xdr:to>
    <xdr:sp macro="" textlink="">
      <xdr:nvSpPr>
        <xdr:cNvPr id="387" name="楕円 386"/>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86360</xdr:rowOff>
    </xdr:from>
    <xdr:ext cx="733425" cy="255905"/>
    <xdr:sp macro="" textlink="">
      <xdr:nvSpPr>
        <xdr:cNvPr id="388" name="テキスト ボックス 387"/>
        <xdr:cNvSpPr txBox="1"/>
      </xdr:nvSpPr>
      <xdr:spPr>
        <a:xfrm>
          <a:off x="3606800" y="134594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7620</xdr:rowOff>
    </xdr:from>
    <xdr:to xmlns:xdr="http://schemas.openxmlformats.org/drawingml/2006/spreadsheetDrawing">
      <xdr:col>15</xdr:col>
      <xdr:colOff>149225</xdr:colOff>
      <xdr:row>78</xdr:row>
      <xdr:rowOff>109220</xdr:rowOff>
    </xdr:to>
    <xdr:sp macro="" textlink="">
      <xdr:nvSpPr>
        <xdr:cNvPr id="389" name="楕円 38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93980</xdr:rowOff>
    </xdr:from>
    <xdr:ext cx="762000" cy="259080"/>
    <xdr:sp macro="" textlink="">
      <xdr:nvSpPr>
        <xdr:cNvPr id="390" name="テキスト ボックス 389"/>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163830</xdr:rowOff>
    </xdr:from>
    <xdr:to xmlns:xdr="http://schemas.openxmlformats.org/drawingml/2006/spreadsheetDrawing">
      <xdr:col>11</xdr:col>
      <xdr:colOff>60325</xdr:colOff>
      <xdr:row>78</xdr:row>
      <xdr:rowOff>93980</xdr:rowOff>
    </xdr:to>
    <xdr:sp macro="" textlink="">
      <xdr:nvSpPr>
        <xdr:cNvPr id="391" name="楕円 390"/>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78740</xdr:rowOff>
    </xdr:from>
    <xdr:ext cx="758825" cy="259080"/>
    <xdr:sp macro="" textlink="">
      <xdr:nvSpPr>
        <xdr:cNvPr id="392" name="テキスト ボックス 391"/>
        <xdr:cNvSpPr txBox="1"/>
      </xdr:nvSpPr>
      <xdr:spPr>
        <a:xfrm>
          <a:off x="1828800" y="13451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125730</xdr:rowOff>
    </xdr:from>
    <xdr:to xmlns:xdr="http://schemas.openxmlformats.org/drawingml/2006/spreadsheetDrawing">
      <xdr:col>6</xdr:col>
      <xdr:colOff>171450</xdr:colOff>
      <xdr:row>78</xdr:row>
      <xdr:rowOff>55880</xdr:rowOff>
    </xdr:to>
    <xdr:sp macro="" textlink="">
      <xdr:nvSpPr>
        <xdr:cNvPr id="393" name="楕円 392"/>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40640</xdr:rowOff>
    </xdr:from>
    <xdr:ext cx="758825" cy="255905"/>
    <xdr:sp macro="" textlink="">
      <xdr:nvSpPr>
        <xdr:cNvPr id="394" name="テキスト ボックス 393"/>
        <xdr:cNvSpPr txBox="1"/>
      </xdr:nvSpPr>
      <xdr:spPr>
        <a:xfrm>
          <a:off x="939800" y="134137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当町は、類似団体平均を0.3</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前年度に比べ2.7%増加しているのは、人件費の増（＋342百万円）が大きな要因である。全体の経常収支比率の変動にもよるが、公債費以外の経常収支は、電算システムの改修・更新による物件費の増加やごみ処理施設等に係る補助費等の増加により、今後は増加する見込みである。</a:t>
          </a: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6" name="テキスト ボックス 405"/>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8" name="テキスト ボックス 407"/>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825" cy="255905"/>
    <xdr:sp macro="" textlink="">
      <xdr:nvSpPr>
        <xdr:cNvPr id="410" name="テキスト ボックス 409"/>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825" cy="255905"/>
    <xdr:sp macro="" textlink="">
      <xdr:nvSpPr>
        <xdr:cNvPr id="412" name="テキスト ボックス 411"/>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825" cy="255905"/>
    <xdr:sp macro="" textlink="">
      <xdr:nvSpPr>
        <xdr:cNvPr id="414" name="テキスト ボックス 413"/>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825" cy="255905"/>
    <xdr:sp macro="" textlink="">
      <xdr:nvSpPr>
        <xdr:cNvPr id="416" name="テキスト ボックス 415"/>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18" name="テキスト ボックス 417"/>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10160</xdr:rowOff>
    </xdr:from>
    <xdr:to xmlns:xdr="http://schemas.openxmlformats.org/drawingml/2006/spreadsheetDrawing">
      <xdr:col>82</xdr:col>
      <xdr:colOff>107950</xdr:colOff>
      <xdr:row>79</xdr:row>
      <xdr:rowOff>78740</xdr:rowOff>
    </xdr:to>
    <xdr:cxnSp macro="">
      <xdr:nvCxnSpPr>
        <xdr:cNvPr id="420" name="直線コネクタ 419"/>
        <xdr:cNvCxnSpPr/>
      </xdr:nvCxnSpPr>
      <xdr:spPr>
        <a:xfrm flipV="1">
          <a:off x="16510000" y="125260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50800</xdr:rowOff>
    </xdr:from>
    <xdr:ext cx="762000" cy="259080"/>
    <xdr:sp macro="" textlink="">
      <xdr:nvSpPr>
        <xdr:cNvPr id="421" name="公債費以外最小値テキスト"/>
        <xdr:cNvSpPr txBox="1"/>
      </xdr:nvSpPr>
      <xdr:spPr>
        <a:xfrm>
          <a:off x="165989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78740</xdr:rowOff>
    </xdr:from>
    <xdr:to xmlns:xdr="http://schemas.openxmlformats.org/drawingml/2006/spreadsheetDrawing">
      <xdr:col>82</xdr:col>
      <xdr:colOff>196850</xdr:colOff>
      <xdr:row>79</xdr:row>
      <xdr:rowOff>78740</xdr:rowOff>
    </xdr:to>
    <xdr:cxnSp macro="">
      <xdr:nvCxnSpPr>
        <xdr:cNvPr id="422" name="直線コネクタ 421"/>
        <xdr:cNvCxnSpPr/>
      </xdr:nvCxnSpPr>
      <xdr:spPr>
        <a:xfrm>
          <a:off x="164211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96520</xdr:rowOff>
    </xdr:from>
    <xdr:ext cx="762000" cy="259080"/>
    <xdr:sp macro="" textlink="">
      <xdr:nvSpPr>
        <xdr:cNvPr id="423" name="公債費以外最大値テキスト"/>
        <xdr:cNvSpPr txBox="1"/>
      </xdr:nvSpPr>
      <xdr:spPr>
        <a:xfrm>
          <a:off x="16598900" y="1226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10160</xdr:rowOff>
    </xdr:from>
    <xdr:to xmlns:xdr="http://schemas.openxmlformats.org/drawingml/2006/spreadsheetDrawing">
      <xdr:col>82</xdr:col>
      <xdr:colOff>196850</xdr:colOff>
      <xdr:row>73</xdr:row>
      <xdr:rowOff>10160</xdr:rowOff>
    </xdr:to>
    <xdr:cxnSp macro="">
      <xdr:nvCxnSpPr>
        <xdr:cNvPr id="424" name="直線コネクタ 423"/>
        <xdr:cNvCxnSpPr/>
      </xdr:nvCxnSpPr>
      <xdr:spPr>
        <a:xfrm>
          <a:off x="16421100" y="1252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97790</xdr:rowOff>
    </xdr:from>
    <xdr:to xmlns:xdr="http://schemas.openxmlformats.org/drawingml/2006/spreadsheetDrawing">
      <xdr:col>82</xdr:col>
      <xdr:colOff>107950</xdr:colOff>
      <xdr:row>76</xdr:row>
      <xdr:rowOff>49530</xdr:rowOff>
    </xdr:to>
    <xdr:cxnSp macro="">
      <xdr:nvCxnSpPr>
        <xdr:cNvPr id="425" name="直線コネクタ 424"/>
        <xdr:cNvCxnSpPr/>
      </xdr:nvCxnSpPr>
      <xdr:spPr>
        <a:xfrm>
          <a:off x="15671800" y="1295654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155575</xdr:rowOff>
    </xdr:from>
    <xdr:ext cx="762000" cy="255905"/>
    <xdr:sp macro="" textlink="">
      <xdr:nvSpPr>
        <xdr:cNvPr id="426" name="公債費以外平均値テキスト"/>
        <xdr:cNvSpPr txBox="1"/>
      </xdr:nvSpPr>
      <xdr:spPr>
        <a:xfrm>
          <a:off x="16598900" y="1301432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12065</xdr:rowOff>
    </xdr:from>
    <xdr:to xmlns:xdr="http://schemas.openxmlformats.org/drawingml/2006/spreadsheetDrawing">
      <xdr:col>82</xdr:col>
      <xdr:colOff>158750</xdr:colOff>
      <xdr:row>76</xdr:row>
      <xdr:rowOff>113665</xdr:rowOff>
    </xdr:to>
    <xdr:sp macro="" textlink="">
      <xdr:nvSpPr>
        <xdr:cNvPr id="427" name="フローチャート: 判断 426"/>
        <xdr:cNvSpPr/>
      </xdr:nvSpPr>
      <xdr:spPr>
        <a:xfrm>
          <a:off x="164592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97790</xdr:rowOff>
    </xdr:from>
    <xdr:to xmlns:xdr="http://schemas.openxmlformats.org/drawingml/2006/spreadsheetDrawing">
      <xdr:col>78</xdr:col>
      <xdr:colOff>69850</xdr:colOff>
      <xdr:row>76</xdr:row>
      <xdr:rowOff>67310</xdr:rowOff>
    </xdr:to>
    <xdr:cxnSp macro="">
      <xdr:nvCxnSpPr>
        <xdr:cNvPr id="428" name="直線コネクタ 427"/>
        <xdr:cNvCxnSpPr/>
      </xdr:nvCxnSpPr>
      <xdr:spPr>
        <a:xfrm flipV="1">
          <a:off x="14782800" y="129565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29" name="フローチャート: 判断 428"/>
        <xdr:cNvSpPr/>
      </xdr:nvSpPr>
      <xdr:spPr>
        <a:xfrm>
          <a:off x="15621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112395</xdr:rowOff>
    </xdr:from>
    <xdr:ext cx="736600" cy="255905"/>
    <xdr:sp macro="" textlink="">
      <xdr:nvSpPr>
        <xdr:cNvPr id="430" name="テキスト ボックス 429"/>
        <xdr:cNvSpPr txBox="1"/>
      </xdr:nvSpPr>
      <xdr:spPr>
        <a:xfrm>
          <a:off x="15290800" y="131425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101600</xdr:rowOff>
    </xdr:from>
    <xdr:to xmlns:xdr="http://schemas.openxmlformats.org/drawingml/2006/spreadsheetDrawing">
      <xdr:col>73</xdr:col>
      <xdr:colOff>180975</xdr:colOff>
      <xdr:row>76</xdr:row>
      <xdr:rowOff>67310</xdr:rowOff>
    </xdr:to>
    <xdr:cxnSp macro="">
      <xdr:nvCxnSpPr>
        <xdr:cNvPr id="431" name="直線コネクタ 430"/>
        <xdr:cNvCxnSpPr/>
      </xdr:nvCxnSpPr>
      <xdr:spPr>
        <a:xfrm>
          <a:off x="13893800" y="129603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32" name="フローチャート: 判断 431"/>
        <xdr:cNvSpPr/>
      </xdr:nvSpPr>
      <xdr:spPr>
        <a:xfrm>
          <a:off x="14732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107950</xdr:rowOff>
    </xdr:from>
    <xdr:ext cx="762000" cy="259080"/>
    <xdr:sp macro="" textlink="">
      <xdr:nvSpPr>
        <xdr:cNvPr id="433" name="テキスト ボックス 432"/>
        <xdr:cNvSpPr txBox="1"/>
      </xdr:nvSpPr>
      <xdr:spPr>
        <a:xfrm>
          <a:off x="14401800" y="1313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101600</xdr:rowOff>
    </xdr:from>
    <xdr:to xmlns:xdr="http://schemas.openxmlformats.org/drawingml/2006/spreadsheetDrawing">
      <xdr:col>69</xdr:col>
      <xdr:colOff>92075</xdr:colOff>
      <xdr:row>75</xdr:row>
      <xdr:rowOff>115570</xdr:rowOff>
    </xdr:to>
    <xdr:cxnSp macro="">
      <xdr:nvCxnSpPr>
        <xdr:cNvPr id="434" name="直線コネクタ 433"/>
        <xdr:cNvCxnSpPr/>
      </xdr:nvCxnSpPr>
      <xdr:spPr>
        <a:xfrm flipV="1">
          <a:off x="13004800" y="129603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93980</xdr:rowOff>
    </xdr:from>
    <xdr:ext cx="758825" cy="259080"/>
    <xdr:sp macro="" textlink="">
      <xdr:nvSpPr>
        <xdr:cNvPr id="436" name="テキスト ボックス 435"/>
        <xdr:cNvSpPr txBox="1"/>
      </xdr:nvSpPr>
      <xdr:spPr>
        <a:xfrm>
          <a:off x="13512800" y="13124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142240</xdr:rowOff>
    </xdr:from>
    <xdr:to xmlns:xdr="http://schemas.openxmlformats.org/drawingml/2006/spreadsheetDrawing">
      <xdr:col>65</xdr:col>
      <xdr:colOff>53975</xdr:colOff>
      <xdr:row>76</xdr:row>
      <xdr:rowOff>72390</xdr:rowOff>
    </xdr:to>
    <xdr:sp macro="" textlink="">
      <xdr:nvSpPr>
        <xdr:cNvPr id="437" name="フローチャート: 判断 436"/>
        <xdr:cNvSpPr/>
      </xdr:nvSpPr>
      <xdr:spPr>
        <a:xfrm>
          <a:off x="12954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38" name="テキスト ボックス 437"/>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0" name="テキスト ボックス 439"/>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1" name="テキスト ボックス 440"/>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3" name="テキスト ボックス 442"/>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170180</xdr:rowOff>
    </xdr:from>
    <xdr:to xmlns:xdr="http://schemas.openxmlformats.org/drawingml/2006/spreadsheetDrawing">
      <xdr:col>82</xdr:col>
      <xdr:colOff>158750</xdr:colOff>
      <xdr:row>76</xdr:row>
      <xdr:rowOff>100330</xdr:rowOff>
    </xdr:to>
    <xdr:sp macro="" textlink="">
      <xdr:nvSpPr>
        <xdr:cNvPr id="444" name="楕円 443"/>
        <xdr:cNvSpPr/>
      </xdr:nvSpPr>
      <xdr:spPr>
        <a:xfrm>
          <a:off x="164592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15240</xdr:rowOff>
    </xdr:from>
    <xdr:ext cx="762000" cy="259080"/>
    <xdr:sp macro="" textlink="">
      <xdr:nvSpPr>
        <xdr:cNvPr id="445" name="公債費以外該当値テキスト"/>
        <xdr:cNvSpPr txBox="1"/>
      </xdr:nvSpPr>
      <xdr:spPr>
        <a:xfrm>
          <a:off x="16598900" y="1287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46355</xdr:rowOff>
    </xdr:from>
    <xdr:to xmlns:xdr="http://schemas.openxmlformats.org/drawingml/2006/spreadsheetDrawing">
      <xdr:col>78</xdr:col>
      <xdr:colOff>120650</xdr:colOff>
      <xdr:row>75</xdr:row>
      <xdr:rowOff>147955</xdr:rowOff>
    </xdr:to>
    <xdr:sp macro="" textlink="">
      <xdr:nvSpPr>
        <xdr:cNvPr id="446" name="楕円 445"/>
        <xdr:cNvSpPr/>
      </xdr:nvSpPr>
      <xdr:spPr>
        <a:xfrm>
          <a:off x="15621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158115</xdr:rowOff>
    </xdr:from>
    <xdr:ext cx="736600" cy="255905"/>
    <xdr:sp macro="" textlink="">
      <xdr:nvSpPr>
        <xdr:cNvPr id="447" name="テキスト ボックス 446"/>
        <xdr:cNvSpPr txBox="1"/>
      </xdr:nvSpPr>
      <xdr:spPr>
        <a:xfrm>
          <a:off x="15290800" y="126739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16510</xdr:rowOff>
    </xdr:from>
    <xdr:to xmlns:xdr="http://schemas.openxmlformats.org/drawingml/2006/spreadsheetDrawing">
      <xdr:col>74</xdr:col>
      <xdr:colOff>31750</xdr:colOff>
      <xdr:row>76</xdr:row>
      <xdr:rowOff>118110</xdr:rowOff>
    </xdr:to>
    <xdr:sp macro="" textlink="">
      <xdr:nvSpPr>
        <xdr:cNvPr id="448" name="楕円 447"/>
        <xdr:cNvSpPr/>
      </xdr:nvSpPr>
      <xdr:spPr>
        <a:xfrm>
          <a:off x="14732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128270</xdr:rowOff>
    </xdr:from>
    <xdr:ext cx="762000" cy="259080"/>
    <xdr:sp macro="" textlink="">
      <xdr:nvSpPr>
        <xdr:cNvPr id="449" name="テキスト ボックス 448"/>
        <xdr:cNvSpPr txBox="1"/>
      </xdr:nvSpPr>
      <xdr:spPr>
        <a:xfrm>
          <a:off x="14401800" y="1281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50800</xdr:rowOff>
    </xdr:from>
    <xdr:to xmlns:xdr="http://schemas.openxmlformats.org/drawingml/2006/spreadsheetDrawing">
      <xdr:col>69</xdr:col>
      <xdr:colOff>142875</xdr:colOff>
      <xdr:row>75</xdr:row>
      <xdr:rowOff>152400</xdr:rowOff>
    </xdr:to>
    <xdr:sp macro="" textlink="">
      <xdr:nvSpPr>
        <xdr:cNvPr id="450" name="楕円 449"/>
        <xdr:cNvSpPr/>
      </xdr:nvSpPr>
      <xdr:spPr>
        <a:xfrm>
          <a:off x="138430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162560</xdr:rowOff>
    </xdr:from>
    <xdr:ext cx="758825" cy="259080"/>
    <xdr:sp macro="" textlink="">
      <xdr:nvSpPr>
        <xdr:cNvPr id="451" name="テキスト ボックス 450"/>
        <xdr:cNvSpPr txBox="1"/>
      </xdr:nvSpPr>
      <xdr:spPr>
        <a:xfrm>
          <a:off x="13512800" y="12678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64770</xdr:rowOff>
    </xdr:from>
    <xdr:to xmlns:xdr="http://schemas.openxmlformats.org/drawingml/2006/spreadsheetDrawing">
      <xdr:col>65</xdr:col>
      <xdr:colOff>53975</xdr:colOff>
      <xdr:row>75</xdr:row>
      <xdr:rowOff>166370</xdr:rowOff>
    </xdr:to>
    <xdr:sp macro="" textlink="">
      <xdr:nvSpPr>
        <xdr:cNvPr id="452" name="楕円 451"/>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5080</xdr:rowOff>
    </xdr:from>
    <xdr:ext cx="762000" cy="259080"/>
    <xdr:sp macro="" textlink="">
      <xdr:nvSpPr>
        <xdr:cNvPr id="453" name="テキスト ボックス 452"/>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905"/>
    <xdr:sp macro="" textlink="">
      <xdr:nvSpPr>
        <xdr:cNvPr id="35" name="テキスト ボックス 34"/>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905"/>
    <xdr:sp macro="" textlink="">
      <xdr:nvSpPr>
        <xdr:cNvPr id="39" name="テキスト ボックス 38"/>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5" name="テキスト ボックス 44"/>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126365</xdr:rowOff>
    </xdr:from>
    <xdr:to xmlns:xdr="http://schemas.openxmlformats.org/drawingml/2006/spreadsheetDrawing">
      <xdr:col>29</xdr:col>
      <xdr:colOff>127000</xdr:colOff>
      <xdr:row>20</xdr:row>
      <xdr:rowOff>20320</xdr:rowOff>
    </xdr:to>
    <xdr:cxnSp macro="">
      <xdr:nvCxnSpPr>
        <xdr:cNvPr id="47" name="直線コネクタ 46"/>
        <xdr:cNvCxnSpPr/>
      </xdr:nvCxnSpPr>
      <xdr:spPr>
        <a:xfrm flipV="1">
          <a:off x="5651500" y="205994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163830</xdr:rowOff>
    </xdr:from>
    <xdr:ext cx="758825" cy="259080"/>
    <xdr:sp macro="" textlink="">
      <xdr:nvSpPr>
        <xdr:cNvPr id="48" name="人口1人当たり決算額の推移最小値テキスト130"/>
        <xdr:cNvSpPr txBox="1"/>
      </xdr:nvSpPr>
      <xdr:spPr>
        <a:xfrm>
          <a:off x="5740400" y="34690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20320</xdr:rowOff>
    </xdr:from>
    <xdr:to xmlns:xdr="http://schemas.openxmlformats.org/drawingml/2006/spreadsheetDrawing">
      <xdr:col>30</xdr:col>
      <xdr:colOff>25400</xdr:colOff>
      <xdr:row>20</xdr:row>
      <xdr:rowOff>20320</xdr:rowOff>
    </xdr:to>
    <xdr:cxnSp macro="">
      <xdr:nvCxnSpPr>
        <xdr:cNvPr id="49" name="直線コネクタ 48"/>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41275</xdr:rowOff>
    </xdr:from>
    <xdr:ext cx="758825" cy="255905"/>
    <xdr:sp macro="" textlink="">
      <xdr:nvSpPr>
        <xdr:cNvPr id="50" name="人口1人当たり決算額の推移最大値テキスト130"/>
        <xdr:cNvSpPr txBox="1"/>
      </xdr:nvSpPr>
      <xdr:spPr>
        <a:xfrm>
          <a:off x="5740400" y="18034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126365</xdr:rowOff>
    </xdr:from>
    <xdr:to xmlns:xdr="http://schemas.openxmlformats.org/drawingml/2006/spreadsheetDrawing">
      <xdr:col>30</xdr:col>
      <xdr:colOff>25400</xdr:colOff>
      <xdr:row>11</xdr:row>
      <xdr:rowOff>126365</xdr:rowOff>
    </xdr:to>
    <xdr:cxnSp macro="">
      <xdr:nvCxnSpPr>
        <xdr:cNvPr id="51" name="直線コネクタ 50"/>
        <xdr:cNvCxnSpPr/>
      </xdr:nvCxnSpPr>
      <xdr:spPr>
        <a:xfrm>
          <a:off x="5562600" y="20599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53340</xdr:rowOff>
    </xdr:from>
    <xdr:to xmlns:xdr="http://schemas.openxmlformats.org/drawingml/2006/spreadsheetDrawing">
      <xdr:col>29</xdr:col>
      <xdr:colOff>127000</xdr:colOff>
      <xdr:row>19</xdr:row>
      <xdr:rowOff>90170</xdr:rowOff>
    </xdr:to>
    <xdr:cxnSp macro="">
      <xdr:nvCxnSpPr>
        <xdr:cNvPr id="52" name="直線コネクタ 51"/>
        <xdr:cNvCxnSpPr/>
      </xdr:nvCxnSpPr>
      <xdr:spPr>
        <a:xfrm flipV="1">
          <a:off x="5003800" y="3187065"/>
          <a:ext cx="647700" cy="208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74930</xdr:rowOff>
    </xdr:from>
    <xdr:ext cx="758825" cy="255905"/>
    <xdr:sp macro="" textlink="">
      <xdr:nvSpPr>
        <xdr:cNvPr id="53" name="人口1人当たり決算額の推移平均値テキスト130"/>
        <xdr:cNvSpPr txBox="1"/>
      </xdr:nvSpPr>
      <xdr:spPr>
        <a:xfrm>
          <a:off x="5740400" y="269430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57785</xdr:rowOff>
    </xdr:from>
    <xdr:to xmlns:xdr="http://schemas.openxmlformats.org/drawingml/2006/spreadsheetDrawing">
      <xdr:col>29</xdr:col>
      <xdr:colOff>177800</xdr:colOff>
      <xdr:row>16</xdr:row>
      <xdr:rowOff>159385</xdr:rowOff>
    </xdr:to>
    <xdr:sp macro="" textlink="">
      <xdr:nvSpPr>
        <xdr:cNvPr id="54" name="フローチャート: 判断 53"/>
        <xdr:cNvSpPr/>
      </xdr:nvSpPr>
      <xdr:spPr>
        <a:xfrm>
          <a:off x="56007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83820</xdr:rowOff>
    </xdr:from>
    <xdr:to xmlns:xdr="http://schemas.openxmlformats.org/drawingml/2006/spreadsheetDrawing">
      <xdr:col>26</xdr:col>
      <xdr:colOff>50800</xdr:colOff>
      <xdr:row>19</xdr:row>
      <xdr:rowOff>90170</xdr:rowOff>
    </xdr:to>
    <xdr:cxnSp macro="">
      <xdr:nvCxnSpPr>
        <xdr:cNvPr id="55" name="直線コネクタ 54"/>
        <xdr:cNvCxnSpPr/>
      </xdr:nvCxnSpPr>
      <xdr:spPr>
        <a:xfrm>
          <a:off x="4305300" y="338899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66040</xdr:rowOff>
    </xdr:from>
    <xdr:to xmlns:xdr="http://schemas.openxmlformats.org/drawingml/2006/spreadsheetDrawing">
      <xdr:col>26</xdr:col>
      <xdr:colOff>101600</xdr:colOff>
      <xdr:row>16</xdr:row>
      <xdr:rowOff>167640</xdr:rowOff>
    </xdr:to>
    <xdr:sp macro="" textlink="">
      <xdr:nvSpPr>
        <xdr:cNvPr id="56" name="フローチャート: 判断 55"/>
        <xdr:cNvSpPr/>
      </xdr:nvSpPr>
      <xdr:spPr>
        <a:xfrm>
          <a:off x="4953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6350</xdr:rowOff>
    </xdr:from>
    <xdr:ext cx="736600" cy="255905"/>
    <xdr:sp macro="" textlink="">
      <xdr:nvSpPr>
        <xdr:cNvPr id="57" name="テキスト ボックス 56"/>
        <xdr:cNvSpPr txBox="1"/>
      </xdr:nvSpPr>
      <xdr:spPr>
        <a:xfrm>
          <a:off x="4622800" y="26257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83820</xdr:rowOff>
    </xdr:from>
    <xdr:to xmlns:xdr="http://schemas.openxmlformats.org/drawingml/2006/spreadsheetDrawing">
      <xdr:col>22</xdr:col>
      <xdr:colOff>114300</xdr:colOff>
      <xdr:row>19</xdr:row>
      <xdr:rowOff>88900</xdr:rowOff>
    </xdr:to>
    <xdr:cxnSp macro="">
      <xdr:nvCxnSpPr>
        <xdr:cNvPr id="58" name="直線コネクタ 57"/>
        <xdr:cNvCxnSpPr/>
      </xdr:nvCxnSpPr>
      <xdr:spPr>
        <a:xfrm flipV="1">
          <a:off x="3606800" y="338899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74930</xdr:rowOff>
    </xdr:from>
    <xdr:to xmlns:xdr="http://schemas.openxmlformats.org/drawingml/2006/spreadsheetDrawing">
      <xdr:col>22</xdr:col>
      <xdr:colOff>165100</xdr:colOff>
      <xdr:row>17</xdr:row>
      <xdr:rowOff>5080</xdr:rowOff>
    </xdr:to>
    <xdr:sp macro="" textlink="">
      <xdr:nvSpPr>
        <xdr:cNvPr id="59" name="フローチャート: 判断 58"/>
        <xdr:cNvSpPr/>
      </xdr:nvSpPr>
      <xdr:spPr>
        <a:xfrm>
          <a:off x="4254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15240</xdr:rowOff>
    </xdr:from>
    <xdr:ext cx="762000" cy="259080"/>
    <xdr:sp macro="" textlink="">
      <xdr:nvSpPr>
        <xdr:cNvPr id="60" name="テキスト ボックス 59"/>
        <xdr:cNvSpPr txBox="1"/>
      </xdr:nvSpPr>
      <xdr:spPr>
        <a:xfrm>
          <a:off x="3924300" y="263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88900</xdr:rowOff>
    </xdr:from>
    <xdr:to xmlns:xdr="http://schemas.openxmlformats.org/drawingml/2006/spreadsheetDrawing">
      <xdr:col>18</xdr:col>
      <xdr:colOff>177800</xdr:colOff>
      <xdr:row>19</xdr:row>
      <xdr:rowOff>140970</xdr:rowOff>
    </xdr:to>
    <xdr:cxnSp macro="">
      <xdr:nvCxnSpPr>
        <xdr:cNvPr id="61" name="直線コネクタ 60"/>
        <xdr:cNvCxnSpPr/>
      </xdr:nvCxnSpPr>
      <xdr:spPr>
        <a:xfrm flipV="1">
          <a:off x="2908300" y="339407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69850</xdr:rowOff>
    </xdr:from>
    <xdr:to xmlns:xdr="http://schemas.openxmlformats.org/drawingml/2006/spreadsheetDrawing">
      <xdr:col>19</xdr:col>
      <xdr:colOff>38100</xdr:colOff>
      <xdr:row>17</xdr:row>
      <xdr:rowOff>0</xdr:rowOff>
    </xdr:to>
    <xdr:sp macro="" textlink="">
      <xdr:nvSpPr>
        <xdr:cNvPr id="62" name="フローチャート: 判断 61"/>
        <xdr:cNvSpPr/>
      </xdr:nvSpPr>
      <xdr:spPr>
        <a:xfrm>
          <a:off x="3556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10160</xdr:rowOff>
    </xdr:from>
    <xdr:ext cx="762000" cy="259080"/>
    <xdr:sp macro="" textlink="">
      <xdr:nvSpPr>
        <xdr:cNvPr id="63" name="テキスト ボックス 62"/>
        <xdr:cNvSpPr txBox="1"/>
      </xdr:nvSpPr>
      <xdr:spPr>
        <a:xfrm>
          <a:off x="3225800"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4" name="フローチャート: 判断 63"/>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2000" cy="255905"/>
    <xdr:sp macro="" textlink="">
      <xdr:nvSpPr>
        <xdr:cNvPr id="65" name="テキスト ボックス 64"/>
        <xdr:cNvSpPr txBox="1"/>
      </xdr:nvSpPr>
      <xdr:spPr>
        <a:xfrm>
          <a:off x="2527300" y="2707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6" name="テキスト ボックス 65"/>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2540</xdr:rowOff>
    </xdr:from>
    <xdr:to xmlns:xdr="http://schemas.openxmlformats.org/drawingml/2006/spreadsheetDrawing">
      <xdr:col>29</xdr:col>
      <xdr:colOff>177800</xdr:colOff>
      <xdr:row>18</xdr:row>
      <xdr:rowOff>104140</xdr:rowOff>
    </xdr:to>
    <xdr:sp macro="" textlink="">
      <xdr:nvSpPr>
        <xdr:cNvPr id="71" name="楕円 70"/>
        <xdr:cNvSpPr/>
      </xdr:nvSpPr>
      <xdr:spPr>
        <a:xfrm>
          <a:off x="5600700" y="31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146050</xdr:rowOff>
    </xdr:from>
    <xdr:ext cx="758825" cy="255905"/>
    <xdr:sp macro="" textlink="">
      <xdr:nvSpPr>
        <xdr:cNvPr id="72" name="人口1人当たり決算額の推移該当値テキスト130"/>
        <xdr:cNvSpPr txBox="1"/>
      </xdr:nvSpPr>
      <xdr:spPr>
        <a:xfrm>
          <a:off x="5740400" y="31083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39370</xdr:rowOff>
    </xdr:from>
    <xdr:to xmlns:xdr="http://schemas.openxmlformats.org/drawingml/2006/spreadsheetDrawing">
      <xdr:col>26</xdr:col>
      <xdr:colOff>101600</xdr:colOff>
      <xdr:row>19</xdr:row>
      <xdr:rowOff>140970</xdr:rowOff>
    </xdr:to>
    <xdr:sp macro="" textlink="">
      <xdr:nvSpPr>
        <xdr:cNvPr id="73" name="楕円 72"/>
        <xdr:cNvSpPr/>
      </xdr:nvSpPr>
      <xdr:spPr>
        <a:xfrm>
          <a:off x="4953000" y="3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125730</xdr:rowOff>
    </xdr:from>
    <xdr:ext cx="736600" cy="259080"/>
    <xdr:sp macro="" textlink="">
      <xdr:nvSpPr>
        <xdr:cNvPr id="74" name="テキスト ボックス 73"/>
        <xdr:cNvSpPr txBox="1"/>
      </xdr:nvSpPr>
      <xdr:spPr>
        <a:xfrm>
          <a:off x="4622800" y="3430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33020</xdr:rowOff>
    </xdr:from>
    <xdr:to xmlns:xdr="http://schemas.openxmlformats.org/drawingml/2006/spreadsheetDrawing">
      <xdr:col>22</xdr:col>
      <xdr:colOff>165100</xdr:colOff>
      <xdr:row>19</xdr:row>
      <xdr:rowOff>134620</xdr:rowOff>
    </xdr:to>
    <xdr:sp macro="" textlink="">
      <xdr:nvSpPr>
        <xdr:cNvPr id="75" name="楕円 74"/>
        <xdr:cNvSpPr/>
      </xdr:nvSpPr>
      <xdr:spPr>
        <a:xfrm>
          <a:off x="4254500" y="33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119380</xdr:rowOff>
    </xdr:from>
    <xdr:ext cx="762000" cy="259080"/>
    <xdr:sp macro="" textlink="">
      <xdr:nvSpPr>
        <xdr:cNvPr id="76" name="テキスト ボックス 75"/>
        <xdr:cNvSpPr txBox="1"/>
      </xdr:nvSpPr>
      <xdr:spPr>
        <a:xfrm>
          <a:off x="3924300" y="342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38100</xdr:rowOff>
    </xdr:from>
    <xdr:to xmlns:xdr="http://schemas.openxmlformats.org/drawingml/2006/spreadsheetDrawing">
      <xdr:col>19</xdr:col>
      <xdr:colOff>38100</xdr:colOff>
      <xdr:row>19</xdr:row>
      <xdr:rowOff>139700</xdr:rowOff>
    </xdr:to>
    <xdr:sp macro="" textlink="">
      <xdr:nvSpPr>
        <xdr:cNvPr id="77" name="楕円 76"/>
        <xdr:cNvSpPr/>
      </xdr:nvSpPr>
      <xdr:spPr>
        <a:xfrm>
          <a:off x="3556000" y="33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124460</xdr:rowOff>
    </xdr:from>
    <xdr:ext cx="762000" cy="259080"/>
    <xdr:sp macro="" textlink="">
      <xdr:nvSpPr>
        <xdr:cNvPr id="78" name="テキスト ボックス 77"/>
        <xdr:cNvSpPr txBox="1"/>
      </xdr:nvSpPr>
      <xdr:spPr>
        <a:xfrm>
          <a:off x="3225800" y="342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90170</xdr:rowOff>
    </xdr:from>
    <xdr:to xmlns:xdr="http://schemas.openxmlformats.org/drawingml/2006/spreadsheetDrawing">
      <xdr:col>15</xdr:col>
      <xdr:colOff>101600</xdr:colOff>
      <xdr:row>20</xdr:row>
      <xdr:rowOff>20320</xdr:rowOff>
    </xdr:to>
    <xdr:sp macro="" textlink="">
      <xdr:nvSpPr>
        <xdr:cNvPr id="79" name="楕円 78"/>
        <xdr:cNvSpPr/>
      </xdr:nvSpPr>
      <xdr:spPr>
        <a:xfrm>
          <a:off x="2857500" y="33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5080</xdr:rowOff>
    </xdr:from>
    <xdr:ext cx="762000" cy="259080"/>
    <xdr:sp macro="" textlink="">
      <xdr:nvSpPr>
        <xdr:cNvPr id="80" name="テキスト ボックス 79"/>
        <xdr:cNvSpPr txBox="1"/>
      </xdr:nvSpPr>
      <xdr:spPr>
        <a:xfrm>
          <a:off x="2527300" y="348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4" name="テキスト ボックス 93"/>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5905"/>
    <xdr:sp macro="" textlink="">
      <xdr:nvSpPr>
        <xdr:cNvPr id="97" name="テキスト ボックス 96"/>
        <xdr:cNvSpPr txBox="1"/>
      </xdr:nvSpPr>
      <xdr:spPr>
        <a:xfrm>
          <a:off x="1384300" y="7338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5" name="テキスト ボックス 104"/>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207010</xdr:rowOff>
    </xdr:from>
    <xdr:to xmlns:xdr="http://schemas.openxmlformats.org/drawingml/2006/spreadsheetDrawing">
      <xdr:col>29</xdr:col>
      <xdr:colOff>127000</xdr:colOff>
      <xdr:row>38</xdr:row>
      <xdr:rowOff>102235</xdr:rowOff>
    </xdr:to>
    <xdr:cxnSp macro="">
      <xdr:nvCxnSpPr>
        <xdr:cNvPr id="107" name="直線コネクタ 106"/>
        <xdr:cNvCxnSpPr/>
      </xdr:nvCxnSpPr>
      <xdr:spPr>
        <a:xfrm flipV="1">
          <a:off x="5651500" y="61315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74930</xdr:rowOff>
    </xdr:from>
    <xdr:ext cx="758825" cy="256540"/>
    <xdr:sp macro="" textlink="">
      <xdr:nvSpPr>
        <xdr:cNvPr id="108" name="人口1人当たり決算額の推移最小値テキスト445"/>
        <xdr:cNvSpPr txBox="1"/>
      </xdr:nvSpPr>
      <xdr:spPr>
        <a:xfrm>
          <a:off x="5740400" y="75425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102235</xdr:rowOff>
    </xdr:from>
    <xdr:to xmlns:xdr="http://schemas.openxmlformats.org/drawingml/2006/spreadsheetDrawing">
      <xdr:col>30</xdr:col>
      <xdr:colOff>25400</xdr:colOff>
      <xdr:row>38</xdr:row>
      <xdr:rowOff>102235</xdr:rowOff>
    </xdr:to>
    <xdr:cxnSp macro="">
      <xdr:nvCxnSpPr>
        <xdr:cNvPr id="109" name="直線コネクタ 108"/>
        <xdr:cNvCxnSpPr/>
      </xdr:nvCxnSpPr>
      <xdr:spPr>
        <a:xfrm>
          <a:off x="5562600" y="7569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121920</xdr:rowOff>
    </xdr:from>
    <xdr:ext cx="758825" cy="255270"/>
    <xdr:sp macro="" textlink="">
      <xdr:nvSpPr>
        <xdr:cNvPr id="110" name="人口1人当たり決算額の推移最大値テキスト445"/>
        <xdr:cNvSpPr txBox="1"/>
      </xdr:nvSpPr>
      <xdr:spPr>
        <a:xfrm>
          <a:off x="5740400" y="587502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207010</xdr:rowOff>
    </xdr:from>
    <xdr:to xmlns:xdr="http://schemas.openxmlformats.org/drawingml/2006/spreadsheetDrawing">
      <xdr:col>30</xdr:col>
      <xdr:colOff>25400</xdr:colOff>
      <xdr:row>33</xdr:row>
      <xdr:rowOff>207010</xdr:rowOff>
    </xdr:to>
    <xdr:cxnSp macro="">
      <xdr:nvCxnSpPr>
        <xdr:cNvPr id="111" name="直線コネクタ 110"/>
        <xdr:cNvCxnSpPr/>
      </xdr:nvCxnSpPr>
      <xdr:spPr>
        <a:xfrm>
          <a:off x="5562600" y="613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5080</xdr:rowOff>
    </xdr:from>
    <xdr:to xmlns:xdr="http://schemas.openxmlformats.org/drawingml/2006/spreadsheetDrawing">
      <xdr:col>29</xdr:col>
      <xdr:colOff>127000</xdr:colOff>
      <xdr:row>36</xdr:row>
      <xdr:rowOff>25400</xdr:rowOff>
    </xdr:to>
    <xdr:cxnSp macro="">
      <xdr:nvCxnSpPr>
        <xdr:cNvPr id="112" name="直線コネクタ 111"/>
        <xdr:cNvCxnSpPr/>
      </xdr:nvCxnSpPr>
      <xdr:spPr>
        <a:xfrm flipV="1">
          <a:off x="5003800" y="695833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332105</xdr:rowOff>
    </xdr:from>
    <xdr:ext cx="758825" cy="259080"/>
    <xdr:sp macro="" textlink="">
      <xdr:nvSpPr>
        <xdr:cNvPr id="113" name="人口1人当たり決算額の推移平均値テキスト445"/>
        <xdr:cNvSpPr txBox="1"/>
      </xdr:nvSpPr>
      <xdr:spPr>
        <a:xfrm>
          <a:off x="5740400" y="694245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302260</xdr:rowOff>
    </xdr:from>
    <xdr:to xmlns:xdr="http://schemas.openxmlformats.org/drawingml/2006/spreadsheetDrawing">
      <xdr:col>29</xdr:col>
      <xdr:colOff>177800</xdr:colOff>
      <xdr:row>36</xdr:row>
      <xdr:rowOff>60960</xdr:rowOff>
    </xdr:to>
    <xdr:sp macro="" textlink="">
      <xdr:nvSpPr>
        <xdr:cNvPr id="114" name="フローチャート: 判断 113"/>
        <xdr:cNvSpPr/>
      </xdr:nvSpPr>
      <xdr:spPr>
        <a:xfrm>
          <a:off x="56007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328295</xdr:rowOff>
    </xdr:from>
    <xdr:to xmlns:xdr="http://schemas.openxmlformats.org/drawingml/2006/spreadsheetDrawing">
      <xdr:col>26</xdr:col>
      <xdr:colOff>50800</xdr:colOff>
      <xdr:row>36</xdr:row>
      <xdr:rowOff>25400</xdr:rowOff>
    </xdr:to>
    <xdr:cxnSp macro="">
      <xdr:nvCxnSpPr>
        <xdr:cNvPr id="115" name="直線コネクタ 114"/>
        <xdr:cNvCxnSpPr/>
      </xdr:nvCxnSpPr>
      <xdr:spPr>
        <a:xfrm>
          <a:off x="4305300" y="693864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297180</xdr:rowOff>
    </xdr:from>
    <xdr:to xmlns:xdr="http://schemas.openxmlformats.org/drawingml/2006/spreadsheetDrawing">
      <xdr:col>26</xdr:col>
      <xdr:colOff>101600</xdr:colOff>
      <xdr:row>36</xdr:row>
      <xdr:rowOff>55245</xdr:rowOff>
    </xdr:to>
    <xdr:sp macro="" textlink="">
      <xdr:nvSpPr>
        <xdr:cNvPr id="116" name="フローチャート: 判断 115"/>
        <xdr:cNvSpPr/>
      </xdr:nvSpPr>
      <xdr:spPr>
        <a:xfrm>
          <a:off x="4953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66040</xdr:rowOff>
    </xdr:from>
    <xdr:ext cx="736600" cy="254000"/>
    <xdr:sp macro="" textlink="">
      <xdr:nvSpPr>
        <xdr:cNvPr id="117" name="テキスト ボックス 116"/>
        <xdr:cNvSpPr txBox="1"/>
      </xdr:nvSpPr>
      <xdr:spPr>
        <a:xfrm>
          <a:off x="4622800" y="6676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313055</xdr:rowOff>
    </xdr:from>
    <xdr:to xmlns:xdr="http://schemas.openxmlformats.org/drawingml/2006/spreadsheetDrawing">
      <xdr:col>22</xdr:col>
      <xdr:colOff>114300</xdr:colOff>
      <xdr:row>35</xdr:row>
      <xdr:rowOff>328295</xdr:rowOff>
    </xdr:to>
    <xdr:cxnSp macro="">
      <xdr:nvCxnSpPr>
        <xdr:cNvPr id="118" name="直線コネクタ 117"/>
        <xdr:cNvCxnSpPr/>
      </xdr:nvCxnSpPr>
      <xdr:spPr>
        <a:xfrm>
          <a:off x="3606800" y="692340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269240</xdr:rowOff>
    </xdr:from>
    <xdr:to xmlns:xdr="http://schemas.openxmlformats.org/drawingml/2006/spreadsheetDrawing">
      <xdr:col>22</xdr:col>
      <xdr:colOff>165100</xdr:colOff>
      <xdr:row>36</xdr:row>
      <xdr:rowOff>27305</xdr:rowOff>
    </xdr:to>
    <xdr:sp macro="" textlink="">
      <xdr:nvSpPr>
        <xdr:cNvPr id="119" name="フローチャート: 判断 118"/>
        <xdr:cNvSpPr/>
      </xdr:nvSpPr>
      <xdr:spPr>
        <a:xfrm>
          <a:off x="4254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37465</xdr:rowOff>
    </xdr:from>
    <xdr:ext cx="762000" cy="259715"/>
    <xdr:sp macro="" textlink="">
      <xdr:nvSpPr>
        <xdr:cNvPr id="120" name="テキスト ボックス 119"/>
        <xdr:cNvSpPr txBox="1"/>
      </xdr:nvSpPr>
      <xdr:spPr>
        <a:xfrm>
          <a:off x="39243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266065</xdr:rowOff>
    </xdr:from>
    <xdr:to xmlns:xdr="http://schemas.openxmlformats.org/drawingml/2006/spreadsheetDrawing">
      <xdr:col>18</xdr:col>
      <xdr:colOff>177800</xdr:colOff>
      <xdr:row>35</xdr:row>
      <xdr:rowOff>313055</xdr:rowOff>
    </xdr:to>
    <xdr:cxnSp macro="">
      <xdr:nvCxnSpPr>
        <xdr:cNvPr id="121" name="直線コネクタ 120"/>
        <xdr:cNvCxnSpPr/>
      </xdr:nvCxnSpPr>
      <xdr:spPr>
        <a:xfrm>
          <a:off x="2908300" y="687641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24765</xdr:rowOff>
    </xdr:to>
    <xdr:sp macro="" textlink="">
      <xdr:nvSpPr>
        <xdr:cNvPr id="122" name="フローチャート: 判断 121"/>
        <xdr:cNvSpPr/>
      </xdr:nvSpPr>
      <xdr:spPr>
        <a:xfrm>
          <a:off x="35560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9525</xdr:rowOff>
    </xdr:from>
    <xdr:ext cx="762000" cy="253365"/>
    <xdr:sp macro="" textlink="">
      <xdr:nvSpPr>
        <xdr:cNvPr id="123" name="テキスト ボックス 122"/>
        <xdr:cNvSpPr txBox="1"/>
      </xdr:nvSpPr>
      <xdr:spPr>
        <a:xfrm>
          <a:off x="3225800" y="696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274320</xdr:rowOff>
    </xdr:from>
    <xdr:to xmlns:xdr="http://schemas.openxmlformats.org/drawingml/2006/spreadsheetDrawing">
      <xdr:col>15</xdr:col>
      <xdr:colOff>101600</xdr:colOff>
      <xdr:row>36</xdr:row>
      <xdr:rowOff>33020</xdr:rowOff>
    </xdr:to>
    <xdr:sp macro="" textlink="">
      <xdr:nvSpPr>
        <xdr:cNvPr id="124" name="フローチャート: 判断 123"/>
        <xdr:cNvSpPr/>
      </xdr:nvSpPr>
      <xdr:spPr>
        <a:xfrm>
          <a:off x="2857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17780</xdr:rowOff>
    </xdr:from>
    <xdr:ext cx="762000" cy="257175"/>
    <xdr:sp macro="" textlink="">
      <xdr:nvSpPr>
        <xdr:cNvPr id="125" name="テキスト ボックス 124"/>
        <xdr:cNvSpPr txBox="1"/>
      </xdr:nvSpPr>
      <xdr:spPr>
        <a:xfrm>
          <a:off x="2527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6" name="テキスト ボックス 125"/>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297180</xdr:rowOff>
    </xdr:from>
    <xdr:to xmlns:xdr="http://schemas.openxmlformats.org/drawingml/2006/spreadsheetDrawing">
      <xdr:col>29</xdr:col>
      <xdr:colOff>177800</xdr:colOff>
      <xdr:row>36</xdr:row>
      <xdr:rowOff>55880</xdr:rowOff>
    </xdr:to>
    <xdr:sp macro="" textlink="">
      <xdr:nvSpPr>
        <xdr:cNvPr id="131" name="楕円 130"/>
        <xdr:cNvSpPr/>
      </xdr:nvSpPr>
      <xdr:spPr>
        <a:xfrm>
          <a:off x="56007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142240</xdr:rowOff>
    </xdr:from>
    <xdr:ext cx="758825" cy="259080"/>
    <xdr:sp macro="" textlink="">
      <xdr:nvSpPr>
        <xdr:cNvPr id="132" name="人口1人当たり決算額の推移該当値テキスト445"/>
        <xdr:cNvSpPr txBox="1"/>
      </xdr:nvSpPr>
      <xdr:spPr>
        <a:xfrm>
          <a:off x="5740400" y="67525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317500</xdr:rowOff>
    </xdr:from>
    <xdr:to xmlns:xdr="http://schemas.openxmlformats.org/drawingml/2006/spreadsheetDrawing">
      <xdr:col>26</xdr:col>
      <xdr:colOff>101600</xdr:colOff>
      <xdr:row>36</xdr:row>
      <xdr:rowOff>76200</xdr:rowOff>
    </xdr:to>
    <xdr:sp macro="" textlink="">
      <xdr:nvSpPr>
        <xdr:cNvPr id="133" name="楕円 132"/>
        <xdr:cNvSpPr/>
      </xdr:nvSpPr>
      <xdr:spPr>
        <a:xfrm>
          <a:off x="49530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60960</xdr:rowOff>
    </xdr:from>
    <xdr:ext cx="736600" cy="259715"/>
    <xdr:sp macro="" textlink="">
      <xdr:nvSpPr>
        <xdr:cNvPr id="134" name="テキスト ボックス 133"/>
        <xdr:cNvSpPr txBox="1"/>
      </xdr:nvSpPr>
      <xdr:spPr>
        <a:xfrm>
          <a:off x="4622800" y="70142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276860</xdr:rowOff>
    </xdr:from>
    <xdr:to xmlns:xdr="http://schemas.openxmlformats.org/drawingml/2006/spreadsheetDrawing">
      <xdr:col>22</xdr:col>
      <xdr:colOff>165100</xdr:colOff>
      <xdr:row>36</xdr:row>
      <xdr:rowOff>36195</xdr:rowOff>
    </xdr:to>
    <xdr:sp macro="" textlink="">
      <xdr:nvSpPr>
        <xdr:cNvPr id="135" name="楕円 134"/>
        <xdr:cNvSpPr/>
      </xdr:nvSpPr>
      <xdr:spPr>
        <a:xfrm>
          <a:off x="4254500" y="6887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20955</xdr:rowOff>
    </xdr:from>
    <xdr:ext cx="762000" cy="254000"/>
    <xdr:sp macro="" textlink="">
      <xdr:nvSpPr>
        <xdr:cNvPr id="136" name="テキスト ボックス 135"/>
        <xdr:cNvSpPr txBox="1"/>
      </xdr:nvSpPr>
      <xdr:spPr>
        <a:xfrm>
          <a:off x="3924300" y="6974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263525</xdr:rowOff>
    </xdr:from>
    <xdr:to xmlns:xdr="http://schemas.openxmlformats.org/drawingml/2006/spreadsheetDrawing">
      <xdr:col>19</xdr:col>
      <xdr:colOff>38100</xdr:colOff>
      <xdr:row>36</xdr:row>
      <xdr:rowOff>21590</xdr:rowOff>
    </xdr:to>
    <xdr:sp macro="" textlink="">
      <xdr:nvSpPr>
        <xdr:cNvPr id="137" name="楕円 136"/>
        <xdr:cNvSpPr/>
      </xdr:nvSpPr>
      <xdr:spPr>
        <a:xfrm>
          <a:off x="3556000" y="68738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32385</xdr:rowOff>
    </xdr:from>
    <xdr:ext cx="762000" cy="254000"/>
    <xdr:sp macro="" textlink="">
      <xdr:nvSpPr>
        <xdr:cNvPr id="138" name="テキスト ボックス 137"/>
        <xdr:cNvSpPr txBox="1"/>
      </xdr:nvSpPr>
      <xdr:spPr>
        <a:xfrm>
          <a:off x="3225800" y="6642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215265</xdr:rowOff>
    </xdr:from>
    <xdr:to xmlns:xdr="http://schemas.openxmlformats.org/drawingml/2006/spreadsheetDrawing">
      <xdr:col>15</xdr:col>
      <xdr:colOff>101600</xdr:colOff>
      <xdr:row>35</xdr:row>
      <xdr:rowOff>317500</xdr:rowOff>
    </xdr:to>
    <xdr:sp macro="" textlink="">
      <xdr:nvSpPr>
        <xdr:cNvPr id="139" name="楕円 138"/>
        <xdr:cNvSpPr/>
      </xdr:nvSpPr>
      <xdr:spPr>
        <a:xfrm>
          <a:off x="2857500" y="6825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327025</xdr:rowOff>
    </xdr:from>
    <xdr:ext cx="762000" cy="256540"/>
    <xdr:sp macro="" textlink="">
      <xdr:nvSpPr>
        <xdr:cNvPr id="140" name="テキスト ボックス 139"/>
        <xdr:cNvSpPr txBox="1"/>
      </xdr:nvSpPr>
      <xdr:spPr>
        <a:xfrm>
          <a:off x="2527300" y="6594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26,409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905"/>
    <xdr:sp macro="" textlink="">
      <xdr:nvSpPr>
        <xdr:cNvPr id="46" name="テキスト ボックス 45"/>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2455" cy="259080"/>
    <xdr:sp macro="" textlink="">
      <xdr:nvSpPr>
        <xdr:cNvPr id="48" name="テキスト ボックス 47"/>
        <xdr:cNvSpPr txBox="1"/>
      </xdr:nvSpPr>
      <xdr:spPr>
        <a:xfrm>
          <a:off x="166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2455" cy="255905"/>
    <xdr:sp macro="" textlink="">
      <xdr:nvSpPr>
        <xdr:cNvPr id="50" name="テキスト ボックス 49"/>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2455" cy="258445"/>
    <xdr:sp macro="" textlink="">
      <xdr:nvSpPr>
        <xdr:cNvPr id="52" name="テキスト ボックス 51"/>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2455" cy="259080"/>
    <xdr:sp macro="" textlink="">
      <xdr:nvSpPr>
        <xdr:cNvPr id="54" name="テキスト ボックス 53"/>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6" name="テキスト ボックス 55"/>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39</xdr:row>
      <xdr:rowOff>57785</xdr:rowOff>
    </xdr:to>
    <xdr:cxnSp macro="">
      <xdr:nvCxnSpPr>
        <xdr:cNvPr id="58" name="直線コネクタ 57"/>
        <xdr:cNvCxnSpPr/>
      </xdr:nvCxnSpPr>
      <xdr:spPr>
        <a:xfrm flipV="1">
          <a:off x="4633595" y="534416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534670" cy="259080"/>
    <xdr:sp macro="" textlink="">
      <xdr:nvSpPr>
        <xdr:cNvPr id="59" name="人件費最小値テキスト"/>
        <xdr:cNvSpPr txBox="1"/>
      </xdr:nvSpPr>
      <xdr:spPr>
        <a:xfrm>
          <a:off x="4686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60" name="直線コネクタ 59"/>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147320</xdr:rowOff>
    </xdr:from>
    <xdr:ext cx="598805" cy="259080"/>
    <xdr:sp macro="" textlink="">
      <xdr:nvSpPr>
        <xdr:cNvPr id="61" name="人件費最大値テキスト"/>
        <xdr:cNvSpPr txBox="1"/>
      </xdr:nvSpPr>
      <xdr:spPr>
        <a:xfrm>
          <a:off x="4686300" y="511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2" name="直線コネクタ 61"/>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75565</xdr:rowOff>
    </xdr:from>
    <xdr:to xmlns:xdr="http://schemas.openxmlformats.org/drawingml/2006/spreadsheetDrawing">
      <xdr:col>24</xdr:col>
      <xdr:colOff>63500</xdr:colOff>
      <xdr:row>39</xdr:row>
      <xdr:rowOff>55245</xdr:rowOff>
    </xdr:to>
    <xdr:cxnSp macro="">
      <xdr:nvCxnSpPr>
        <xdr:cNvPr id="63" name="直線コネクタ 62"/>
        <xdr:cNvCxnSpPr/>
      </xdr:nvCxnSpPr>
      <xdr:spPr>
        <a:xfrm flipV="1">
          <a:off x="3797300" y="6419215"/>
          <a:ext cx="83820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57785</xdr:rowOff>
    </xdr:from>
    <xdr:ext cx="534670" cy="259080"/>
    <xdr:sp macro="" textlink="">
      <xdr:nvSpPr>
        <xdr:cNvPr id="64" name="人件費平均値テキスト"/>
        <xdr:cNvSpPr txBox="1"/>
      </xdr:nvSpPr>
      <xdr:spPr>
        <a:xfrm>
          <a:off x="4686300" y="6058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34925</xdr:rowOff>
    </xdr:from>
    <xdr:to xmlns:xdr="http://schemas.openxmlformats.org/drawingml/2006/spreadsheetDrawing">
      <xdr:col>24</xdr:col>
      <xdr:colOff>114300</xdr:colOff>
      <xdr:row>36</xdr:row>
      <xdr:rowOff>136525</xdr:rowOff>
    </xdr:to>
    <xdr:sp macro="" textlink="">
      <xdr:nvSpPr>
        <xdr:cNvPr id="65" name="フローチャート: 判断 64"/>
        <xdr:cNvSpPr/>
      </xdr:nvSpPr>
      <xdr:spPr>
        <a:xfrm>
          <a:off x="4584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47625</xdr:rowOff>
    </xdr:from>
    <xdr:to xmlns:xdr="http://schemas.openxmlformats.org/drawingml/2006/spreadsheetDrawing">
      <xdr:col>19</xdr:col>
      <xdr:colOff>177800</xdr:colOff>
      <xdr:row>39</xdr:row>
      <xdr:rowOff>55245</xdr:rowOff>
    </xdr:to>
    <xdr:cxnSp macro="">
      <xdr:nvCxnSpPr>
        <xdr:cNvPr id="66" name="直線コネクタ 65"/>
        <xdr:cNvCxnSpPr/>
      </xdr:nvCxnSpPr>
      <xdr:spPr>
        <a:xfrm>
          <a:off x="2908300" y="67341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67" name="フローチャート: 判断 66"/>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133985</xdr:rowOff>
    </xdr:from>
    <xdr:ext cx="531495" cy="255905"/>
    <xdr:sp macro="" textlink="">
      <xdr:nvSpPr>
        <xdr:cNvPr id="68" name="テキスト ボックス 67"/>
        <xdr:cNvSpPr txBox="1"/>
      </xdr:nvSpPr>
      <xdr:spPr>
        <a:xfrm>
          <a:off x="3529965" y="6134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39</xdr:row>
      <xdr:rowOff>27940</xdr:rowOff>
    </xdr:from>
    <xdr:to xmlns:xdr="http://schemas.openxmlformats.org/drawingml/2006/spreadsheetDrawing">
      <xdr:col>15</xdr:col>
      <xdr:colOff>50800</xdr:colOff>
      <xdr:row>39</xdr:row>
      <xdr:rowOff>47625</xdr:rowOff>
    </xdr:to>
    <xdr:cxnSp macro="">
      <xdr:nvCxnSpPr>
        <xdr:cNvPr id="69" name="直線コネクタ 68"/>
        <xdr:cNvCxnSpPr/>
      </xdr:nvCxnSpPr>
      <xdr:spPr>
        <a:xfrm>
          <a:off x="2019300" y="67144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70" name="フローチャート: 判断 69"/>
        <xdr:cNvSpPr/>
      </xdr:nvSpPr>
      <xdr:spPr>
        <a:xfrm>
          <a:off x="2857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151765</xdr:rowOff>
    </xdr:from>
    <xdr:ext cx="531495" cy="259080"/>
    <xdr:sp macro="" textlink="">
      <xdr:nvSpPr>
        <xdr:cNvPr id="71" name="テキスト ボックス 70"/>
        <xdr:cNvSpPr txBox="1"/>
      </xdr:nvSpPr>
      <xdr:spPr>
        <a:xfrm>
          <a:off x="2640965" y="6152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39</xdr:row>
      <xdr:rowOff>27940</xdr:rowOff>
    </xdr:from>
    <xdr:to xmlns:xdr="http://schemas.openxmlformats.org/drawingml/2006/spreadsheetDrawing">
      <xdr:col>10</xdr:col>
      <xdr:colOff>114300</xdr:colOff>
      <xdr:row>39</xdr:row>
      <xdr:rowOff>57785</xdr:rowOff>
    </xdr:to>
    <xdr:cxnSp macro="">
      <xdr:nvCxnSpPr>
        <xdr:cNvPr id="72" name="直線コネクタ 71"/>
        <xdr:cNvCxnSpPr/>
      </xdr:nvCxnSpPr>
      <xdr:spPr>
        <a:xfrm flipV="1">
          <a:off x="1130300" y="67144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73" name="フローチャート: 判断 72"/>
        <xdr:cNvSpPr/>
      </xdr:nvSpPr>
      <xdr:spPr>
        <a:xfrm>
          <a:off x="1968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161925</xdr:rowOff>
    </xdr:from>
    <xdr:ext cx="531495" cy="259080"/>
    <xdr:sp macro="" textlink="">
      <xdr:nvSpPr>
        <xdr:cNvPr id="74" name="テキスト ボックス 73"/>
        <xdr:cNvSpPr txBox="1"/>
      </xdr:nvSpPr>
      <xdr:spPr>
        <a:xfrm>
          <a:off x="1751965" y="6162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67310</xdr:rowOff>
    </xdr:from>
    <xdr:to xmlns:xdr="http://schemas.openxmlformats.org/drawingml/2006/spreadsheetDrawing">
      <xdr:col>6</xdr:col>
      <xdr:colOff>38100</xdr:colOff>
      <xdr:row>37</xdr:row>
      <xdr:rowOff>168910</xdr:rowOff>
    </xdr:to>
    <xdr:sp macro="" textlink="">
      <xdr:nvSpPr>
        <xdr:cNvPr id="75" name="フローチャート: 判断 74"/>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13970</xdr:rowOff>
    </xdr:from>
    <xdr:ext cx="531495" cy="259080"/>
    <xdr:sp macro="" textlink="">
      <xdr:nvSpPr>
        <xdr:cNvPr id="76" name="テキスト ボックス 75"/>
        <xdr:cNvSpPr txBox="1"/>
      </xdr:nvSpPr>
      <xdr:spPr>
        <a:xfrm>
          <a:off x="862965" y="6186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24765</xdr:rowOff>
    </xdr:from>
    <xdr:to xmlns:xdr="http://schemas.openxmlformats.org/drawingml/2006/spreadsheetDrawing">
      <xdr:col>24</xdr:col>
      <xdr:colOff>114300</xdr:colOff>
      <xdr:row>37</xdr:row>
      <xdr:rowOff>126365</xdr:rowOff>
    </xdr:to>
    <xdr:sp macro="" textlink="">
      <xdr:nvSpPr>
        <xdr:cNvPr id="82" name="楕円 81"/>
        <xdr:cNvSpPr/>
      </xdr:nvSpPr>
      <xdr:spPr>
        <a:xfrm>
          <a:off x="4584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3175</xdr:rowOff>
    </xdr:from>
    <xdr:ext cx="534670" cy="259080"/>
    <xdr:sp macro="" textlink="">
      <xdr:nvSpPr>
        <xdr:cNvPr id="83" name="人件費該当値テキスト"/>
        <xdr:cNvSpPr txBox="1"/>
      </xdr:nvSpPr>
      <xdr:spPr>
        <a:xfrm>
          <a:off x="4686300" y="634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4445</xdr:rowOff>
    </xdr:from>
    <xdr:to xmlns:xdr="http://schemas.openxmlformats.org/drawingml/2006/spreadsheetDrawing">
      <xdr:col>20</xdr:col>
      <xdr:colOff>38100</xdr:colOff>
      <xdr:row>39</xdr:row>
      <xdr:rowOff>106045</xdr:rowOff>
    </xdr:to>
    <xdr:sp macro="" textlink="">
      <xdr:nvSpPr>
        <xdr:cNvPr id="84" name="楕円 83"/>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39</xdr:row>
      <xdr:rowOff>97790</xdr:rowOff>
    </xdr:from>
    <xdr:ext cx="531495" cy="255905"/>
    <xdr:sp macro="" textlink="">
      <xdr:nvSpPr>
        <xdr:cNvPr id="85" name="テキスト ボックス 84"/>
        <xdr:cNvSpPr txBox="1"/>
      </xdr:nvSpPr>
      <xdr:spPr>
        <a:xfrm>
          <a:off x="3529965" y="6784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168275</xdr:rowOff>
    </xdr:from>
    <xdr:to xmlns:xdr="http://schemas.openxmlformats.org/drawingml/2006/spreadsheetDrawing">
      <xdr:col>15</xdr:col>
      <xdr:colOff>101600</xdr:colOff>
      <xdr:row>39</xdr:row>
      <xdr:rowOff>98425</xdr:rowOff>
    </xdr:to>
    <xdr:sp macro="" textlink="">
      <xdr:nvSpPr>
        <xdr:cNvPr id="86" name="楕円 85"/>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39</xdr:row>
      <xdr:rowOff>89535</xdr:rowOff>
    </xdr:from>
    <xdr:ext cx="531495" cy="255905"/>
    <xdr:sp macro="" textlink="">
      <xdr:nvSpPr>
        <xdr:cNvPr id="87" name="テキスト ボックス 86"/>
        <xdr:cNvSpPr txBox="1"/>
      </xdr:nvSpPr>
      <xdr:spPr>
        <a:xfrm>
          <a:off x="2640965" y="6776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148590</xdr:rowOff>
    </xdr:from>
    <xdr:to xmlns:xdr="http://schemas.openxmlformats.org/drawingml/2006/spreadsheetDrawing">
      <xdr:col>10</xdr:col>
      <xdr:colOff>165100</xdr:colOff>
      <xdr:row>39</xdr:row>
      <xdr:rowOff>78740</xdr:rowOff>
    </xdr:to>
    <xdr:sp macro="" textlink="">
      <xdr:nvSpPr>
        <xdr:cNvPr id="88" name="楕円 87"/>
        <xdr:cNvSpPr/>
      </xdr:nvSpPr>
      <xdr:spPr>
        <a:xfrm>
          <a:off x="1968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39</xdr:row>
      <xdr:rowOff>69850</xdr:rowOff>
    </xdr:from>
    <xdr:ext cx="531495" cy="259080"/>
    <xdr:sp macro="" textlink="">
      <xdr:nvSpPr>
        <xdr:cNvPr id="89" name="テキスト ボックス 88"/>
        <xdr:cNvSpPr txBox="1"/>
      </xdr:nvSpPr>
      <xdr:spPr>
        <a:xfrm>
          <a:off x="1751965" y="6756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39</xdr:row>
      <xdr:rowOff>6985</xdr:rowOff>
    </xdr:from>
    <xdr:to xmlns:xdr="http://schemas.openxmlformats.org/drawingml/2006/spreadsheetDrawing">
      <xdr:col>6</xdr:col>
      <xdr:colOff>38100</xdr:colOff>
      <xdr:row>39</xdr:row>
      <xdr:rowOff>109220</xdr:rowOff>
    </xdr:to>
    <xdr:sp macro="" textlink="">
      <xdr:nvSpPr>
        <xdr:cNvPr id="90" name="楕円 89"/>
        <xdr:cNvSpPr/>
      </xdr:nvSpPr>
      <xdr:spPr>
        <a:xfrm>
          <a:off x="1079500" y="669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39</xdr:row>
      <xdr:rowOff>99695</xdr:rowOff>
    </xdr:from>
    <xdr:ext cx="531495" cy="255905"/>
    <xdr:sp macro="" textlink="">
      <xdr:nvSpPr>
        <xdr:cNvPr id="91" name="テキスト ボックス 90"/>
        <xdr:cNvSpPr txBox="1"/>
      </xdr:nvSpPr>
      <xdr:spPr>
        <a:xfrm>
          <a:off x="862965" y="6786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5905"/>
    <xdr:sp macro="" textlink="">
      <xdr:nvSpPr>
        <xdr:cNvPr id="102" name="テキスト ボックス 101"/>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5905"/>
    <xdr:sp macro="" textlink="">
      <xdr:nvSpPr>
        <xdr:cNvPr id="104" name="テキスト ボックス 103"/>
        <xdr:cNvSpPr txBox="1"/>
      </xdr:nvSpPr>
      <xdr:spPr>
        <a:xfrm>
          <a:off x="230505"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5905"/>
    <xdr:sp macro="" textlink="">
      <xdr:nvSpPr>
        <xdr:cNvPr id="106" name="テキスト ボックス 105"/>
        <xdr:cNvSpPr txBox="1"/>
      </xdr:nvSpPr>
      <xdr:spPr>
        <a:xfrm>
          <a:off x="230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2455" cy="255905"/>
    <xdr:sp macro="" textlink="">
      <xdr:nvSpPr>
        <xdr:cNvPr id="108" name="テキスト ボックス 107"/>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2455" cy="255905"/>
    <xdr:sp macro="" textlink="">
      <xdr:nvSpPr>
        <xdr:cNvPr id="110" name="テキスト ボックス 109"/>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2" name="テキスト ボックス 111"/>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59</xdr:row>
      <xdr:rowOff>64135</xdr:rowOff>
    </xdr:to>
    <xdr:cxnSp macro="">
      <xdr:nvCxnSpPr>
        <xdr:cNvPr id="114" name="直線コネクタ 113"/>
        <xdr:cNvCxnSpPr/>
      </xdr:nvCxnSpPr>
      <xdr:spPr>
        <a:xfrm flipV="1">
          <a:off x="4633595" y="8582025"/>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67945</xdr:rowOff>
    </xdr:from>
    <xdr:ext cx="534670" cy="258445"/>
    <xdr:sp macro="" textlink="">
      <xdr:nvSpPr>
        <xdr:cNvPr id="115" name="物件費最小値テキスト"/>
        <xdr:cNvSpPr txBox="1"/>
      </xdr:nvSpPr>
      <xdr:spPr>
        <a:xfrm>
          <a:off x="4686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64135</xdr:rowOff>
    </xdr:from>
    <xdr:to xmlns:xdr="http://schemas.openxmlformats.org/drawingml/2006/spreadsheetDrawing">
      <xdr:col>24</xdr:col>
      <xdr:colOff>152400</xdr:colOff>
      <xdr:row>59</xdr:row>
      <xdr:rowOff>64135</xdr:rowOff>
    </xdr:to>
    <xdr:cxnSp macro="">
      <xdr:nvCxnSpPr>
        <xdr:cNvPr id="116" name="直線コネクタ 115"/>
        <xdr:cNvCxnSpPr/>
      </xdr:nvCxnSpPr>
      <xdr:spPr>
        <a:xfrm>
          <a:off x="4546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598805" cy="259080"/>
    <xdr:sp macro="" textlink="">
      <xdr:nvSpPr>
        <xdr:cNvPr id="117" name="物件費最大値テキスト"/>
        <xdr:cNvSpPr txBox="1"/>
      </xdr:nvSpPr>
      <xdr:spPr>
        <a:xfrm>
          <a:off x="4686300" y="8357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8" name="直線コネクタ 117"/>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55880</xdr:rowOff>
    </xdr:from>
    <xdr:to xmlns:xdr="http://schemas.openxmlformats.org/drawingml/2006/spreadsheetDrawing">
      <xdr:col>24</xdr:col>
      <xdr:colOff>63500</xdr:colOff>
      <xdr:row>57</xdr:row>
      <xdr:rowOff>158750</xdr:rowOff>
    </xdr:to>
    <xdr:cxnSp macro="">
      <xdr:nvCxnSpPr>
        <xdr:cNvPr id="119" name="直線コネクタ 118"/>
        <xdr:cNvCxnSpPr/>
      </xdr:nvCxnSpPr>
      <xdr:spPr>
        <a:xfrm>
          <a:off x="3797300" y="982853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166370</xdr:rowOff>
    </xdr:from>
    <xdr:ext cx="534670" cy="255905"/>
    <xdr:sp macro="" textlink="">
      <xdr:nvSpPr>
        <xdr:cNvPr id="120" name="物件費平均値テキスト"/>
        <xdr:cNvSpPr txBox="1"/>
      </xdr:nvSpPr>
      <xdr:spPr>
        <a:xfrm>
          <a:off x="4686300" y="94246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143510</xdr:rowOff>
    </xdr:from>
    <xdr:to xmlns:xdr="http://schemas.openxmlformats.org/drawingml/2006/spreadsheetDrawing">
      <xdr:col>24</xdr:col>
      <xdr:colOff>114300</xdr:colOff>
      <xdr:row>56</xdr:row>
      <xdr:rowOff>73025</xdr:rowOff>
    </xdr:to>
    <xdr:sp macro="" textlink="">
      <xdr:nvSpPr>
        <xdr:cNvPr id="121" name="フローチャート: 判断 120"/>
        <xdr:cNvSpPr/>
      </xdr:nvSpPr>
      <xdr:spPr>
        <a:xfrm>
          <a:off x="45847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55880</xdr:rowOff>
    </xdr:from>
    <xdr:to xmlns:xdr="http://schemas.openxmlformats.org/drawingml/2006/spreadsheetDrawing">
      <xdr:col>19</xdr:col>
      <xdr:colOff>177800</xdr:colOff>
      <xdr:row>57</xdr:row>
      <xdr:rowOff>126365</xdr:rowOff>
    </xdr:to>
    <xdr:cxnSp macro="">
      <xdr:nvCxnSpPr>
        <xdr:cNvPr id="122" name="直線コネクタ 121"/>
        <xdr:cNvCxnSpPr/>
      </xdr:nvCxnSpPr>
      <xdr:spPr>
        <a:xfrm flipV="1">
          <a:off x="2908300" y="98285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22860</xdr:rowOff>
    </xdr:from>
    <xdr:to xmlns:xdr="http://schemas.openxmlformats.org/drawingml/2006/spreadsheetDrawing">
      <xdr:col>20</xdr:col>
      <xdr:colOff>38100</xdr:colOff>
      <xdr:row>56</xdr:row>
      <xdr:rowOff>124460</xdr:rowOff>
    </xdr:to>
    <xdr:sp macro="" textlink="">
      <xdr:nvSpPr>
        <xdr:cNvPr id="123" name="フローチャート: 判断 122"/>
        <xdr:cNvSpPr/>
      </xdr:nvSpPr>
      <xdr:spPr>
        <a:xfrm>
          <a:off x="3746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140970</xdr:rowOff>
    </xdr:from>
    <xdr:ext cx="531495" cy="259080"/>
    <xdr:sp macro="" textlink="">
      <xdr:nvSpPr>
        <xdr:cNvPr id="124" name="テキスト ボックス 123"/>
        <xdr:cNvSpPr txBox="1"/>
      </xdr:nvSpPr>
      <xdr:spPr>
        <a:xfrm>
          <a:off x="3529965" y="9399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126365</xdr:rowOff>
    </xdr:from>
    <xdr:to xmlns:xdr="http://schemas.openxmlformats.org/drawingml/2006/spreadsheetDrawing">
      <xdr:col>15</xdr:col>
      <xdr:colOff>50800</xdr:colOff>
      <xdr:row>58</xdr:row>
      <xdr:rowOff>9525</xdr:rowOff>
    </xdr:to>
    <xdr:cxnSp macro="">
      <xdr:nvCxnSpPr>
        <xdr:cNvPr id="125" name="直線コネクタ 124"/>
        <xdr:cNvCxnSpPr/>
      </xdr:nvCxnSpPr>
      <xdr:spPr>
        <a:xfrm flipV="1">
          <a:off x="2019300" y="98990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104775</xdr:rowOff>
    </xdr:from>
    <xdr:to xmlns:xdr="http://schemas.openxmlformats.org/drawingml/2006/spreadsheetDrawing">
      <xdr:col>15</xdr:col>
      <xdr:colOff>101600</xdr:colOff>
      <xdr:row>57</xdr:row>
      <xdr:rowOff>34925</xdr:rowOff>
    </xdr:to>
    <xdr:sp macro="" textlink="">
      <xdr:nvSpPr>
        <xdr:cNvPr id="126" name="フローチャート: 判断 125"/>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52070</xdr:rowOff>
    </xdr:from>
    <xdr:ext cx="531495" cy="255905"/>
    <xdr:sp macro="" textlink="">
      <xdr:nvSpPr>
        <xdr:cNvPr id="127" name="テキスト ボックス 126"/>
        <xdr:cNvSpPr txBox="1"/>
      </xdr:nvSpPr>
      <xdr:spPr>
        <a:xfrm>
          <a:off x="2640965" y="9481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9525</xdr:rowOff>
    </xdr:from>
    <xdr:to xmlns:xdr="http://schemas.openxmlformats.org/drawingml/2006/spreadsheetDrawing">
      <xdr:col>10</xdr:col>
      <xdr:colOff>114300</xdr:colOff>
      <xdr:row>58</xdr:row>
      <xdr:rowOff>13335</xdr:rowOff>
    </xdr:to>
    <xdr:cxnSp macro="">
      <xdr:nvCxnSpPr>
        <xdr:cNvPr id="128" name="直線コネクタ 127"/>
        <xdr:cNvCxnSpPr/>
      </xdr:nvCxnSpPr>
      <xdr:spPr>
        <a:xfrm flipV="1">
          <a:off x="1130300" y="9953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151130</xdr:rowOff>
    </xdr:from>
    <xdr:to xmlns:xdr="http://schemas.openxmlformats.org/drawingml/2006/spreadsheetDrawing">
      <xdr:col>10</xdr:col>
      <xdr:colOff>165100</xdr:colOff>
      <xdr:row>57</xdr:row>
      <xdr:rowOff>81280</xdr:rowOff>
    </xdr:to>
    <xdr:sp macro="" textlink="">
      <xdr:nvSpPr>
        <xdr:cNvPr id="129" name="フローチャート: 判断 128"/>
        <xdr:cNvSpPr/>
      </xdr:nvSpPr>
      <xdr:spPr>
        <a:xfrm>
          <a:off x="1968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97790</xdr:rowOff>
    </xdr:from>
    <xdr:ext cx="531495" cy="255905"/>
    <xdr:sp macro="" textlink="">
      <xdr:nvSpPr>
        <xdr:cNvPr id="130" name="テキスト ボックス 129"/>
        <xdr:cNvSpPr txBox="1"/>
      </xdr:nvSpPr>
      <xdr:spPr>
        <a:xfrm>
          <a:off x="1751965" y="95275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119380</xdr:rowOff>
    </xdr:from>
    <xdr:to xmlns:xdr="http://schemas.openxmlformats.org/drawingml/2006/spreadsheetDrawing">
      <xdr:col>6</xdr:col>
      <xdr:colOff>38100</xdr:colOff>
      <xdr:row>57</xdr:row>
      <xdr:rowOff>49530</xdr:rowOff>
    </xdr:to>
    <xdr:sp macro="" textlink="">
      <xdr:nvSpPr>
        <xdr:cNvPr id="131" name="フローチャート: 判断 130"/>
        <xdr:cNvSpPr/>
      </xdr:nvSpPr>
      <xdr:spPr>
        <a:xfrm>
          <a:off x="1079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66040</xdr:rowOff>
    </xdr:from>
    <xdr:ext cx="531495" cy="255905"/>
    <xdr:sp macro="" textlink="">
      <xdr:nvSpPr>
        <xdr:cNvPr id="132" name="テキスト ボックス 131"/>
        <xdr:cNvSpPr txBox="1"/>
      </xdr:nvSpPr>
      <xdr:spPr>
        <a:xfrm>
          <a:off x="862965" y="9495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107950</xdr:rowOff>
    </xdr:from>
    <xdr:to xmlns:xdr="http://schemas.openxmlformats.org/drawingml/2006/spreadsheetDrawing">
      <xdr:col>24</xdr:col>
      <xdr:colOff>114300</xdr:colOff>
      <xdr:row>58</xdr:row>
      <xdr:rowOff>38100</xdr:rowOff>
    </xdr:to>
    <xdr:sp macro="" textlink="">
      <xdr:nvSpPr>
        <xdr:cNvPr id="138" name="楕円 137"/>
        <xdr:cNvSpPr/>
      </xdr:nvSpPr>
      <xdr:spPr>
        <a:xfrm>
          <a:off x="4584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86360</xdr:rowOff>
    </xdr:from>
    <xdr:ext cx="534670" cy="255905"/>
    <xdr:sp macro="" textlink="">
      <xdr:nvSpPr>
        <xdr:cNvPr id="139" name="物件費該当値テキスト"/>
        <xdr:cNvSpPr txBox="1"/>
      </xdr:nvSpPr>
      <xdr:spPr>
        <a:xfrm>
          <a:off x="4686300" y="98590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5080</xdr:rowOff>
    </xdr:from>
    <xdr:to xmlns:xdr="http://schemas.openxmlformats.org/drawingml/2006/spreadsheetDrawing">
      <xdr:col>20</xdr:col>
      <xdr:colOff>38100</xdr:colOff>
      <xdr:row>57</xdr:row>
      <xdr:rowOff>106680</xdr:rowOff>
    </xdr:to>
    <xdr:sp macro="" textlink="">
      <xdr:nvSpPr>
        <xdr:cNvPr id="140" name="楕円 139"/>
        <xdr:cNvSpPr/>
      </xdr:nvSpPr>
      <xdr:spPr>
        <a:xfrm>
          <a:off x="3746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97790</xdr:rowOff>
    </xdr:from>
    <xdr:ext cx="531495" cy="255905"/>
    <xdr:sp macro="" textlink="">
      <xdr:nvSpPr>
        <xdr:cNvPr id="141" name="テキスト ボックス 140"/>
        <xdr:cNvSpPr txBox="1"/>
      </xdr:nvSpPr>
      <xdr:spPr>
        <a:xfrm>
          <a:off x="3529965" y="9870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75565</xdr:rowOff>
    </xdr:from>
    <xdr:to xmlns:xdr="http://schemas.openxmlformats.org/drawingml/2006/spreadsheetDrawing">
      <xdr:col>15</xdr:col>
      <xdr:colOff>101600</xdr:colOff>
      <xdr:row>58</xdr:row>
      <xdr:rowOff>6350</xdr:rowOff>
    </xdr:to>
    <xdr:sp macro="" textlink="">
      <xdr:nvSpPr>
        <xdr:cNvPr id="142" name="楕円 141"/>
        <xdr:cNvSpPr/>
      </xdr:nvSpPr>
      <xdr:spPr>
        <a:xfrm>
          <a:off x="2857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168275</xdr:rowOff>
    </xdr:from>
    <xdr:ext cx="531495" cy="255905"/>
    <xdr:sp macro="" textlink="">
      <xdr:nvSpPr>
        <xdr:cNvPr id="143" name="テキスト ボックス 142"/>
        <xdr:cNvSpPr txBox="1"/>
      </xdr:nvSpPr>
      <xdr:spPr>
        <a:xfrm>
          <a:off x="2640965" y="9940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130175</xdr:rowOff>
    </xdr:from>
    <xdr:to xmlns:xdr="http://schemas.openxmlformats.org/drawingml/2006/spreadsheetDrawing">
      <xdr:col>10</xdr:col>
      <xdr:colOff>165100</xdr:colOff>
      <xdr:row>58</xdr:row>
      <xdr:rowOff>60325</xdr:rowOff>
    </xdr:to>
    <xdr:sp macro="" textlink="">
      <xdr:nvSpPr>
        <xdr:cNvPr id="144" name="楕円 143"/>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52070</xdr:rowOff>
    </xdr:from>
    <xdr:ext cx="531495" cy="255905"/>
    <xdr:sp macro="" textlink="">
      <xdr:nvSpPr>
        <xdr:cNvPr id="145" name="テキスト ボックス 144"/>
        <xdr:cNvSpPr txBox="1"/>
      </xdr:nvSpPr>
      <xdr:spPr>
        <a:xfrm>
          <a:off x="1751965" y="9996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133985</xdr:rowOff>
    </xdr:from>
    <xdr:to xmlns:xdr="http://schemas.openxmlformats.org/drawingml/2006/spreadsheetDrawing">
      <xdr:col>6</xdr:col>
      <xdr:colOff>38100</xdr:colOff>
      <xdr:row>58</xdr:row>
      <xdr:rowOff>64135</xdr:rowOff>
    </xdr:to>
    <xdr:sp macro="" textlink="">
      <xdr:nvSpPr>
        <xdr:cNvPr id="146" name="楕円 145"/>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55245</xdr:rowOff>
    </xdr:from>
    <xdr:ext cx="531495" cy="255905"/>
    <xdr:sp macro="" textlink="">
      <xdr:nvSpPr>
        <xdr:cNvPr id="147" name="テキスト ボックス 146"/>
        <xdr:cNvSpPr txBox="1"/>
      </xdr:nvSpPr>
      <xdr:spPr>
        <a:xfrm>
          <a:off x="862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6" name="テキスト ボックス 155"/>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745" cy="259080"/>
    <xdr:sp macro="" textlink="">
      <xdr:nvSpPr>
        <xdr:cNvPr id="159" name="テキスト ボックス 158"/>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905"/>
    <xdr:sp macro="" textlink="">
      <xdr:nvSpPr>
        <xdr:cNvPr id="163" name="テキスト ボックス 162"/>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69" name="テキスト ボックス 168"/>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96520</xdr:rowOff>
    </xdr:from>
    <xdr:to xmlns:xdr="http://schemas.openxmlformats.org/drawingml/2006/spreadsheetDrawing">
      <xdr:col>24</xdr:col>
      <xdr:colOff>62865</xdr:colOff>
      <xdr:row>78</xdr:row>
      <xdr:rowOff>167005</xdr:rowOff>
    </xdr:to>
    <xdr:cxnSp macro="">
      <xdr:nvCxnSpPr>
        <xdr:cNvPr id="171" name="直線コネクタ 170"/>
        <xdr:cNvCxnSpPr/>
      </xdr:nvCxnSpPr>
      <xdr:spPr>
        <a:xfrm flipV="1">
          <a:off x="4633595" y="1226947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170815</xdr:rowOff>
    </xdr:from>
    <xdr:ext cx="469900" cy="258445"/>
    <xdr:sp macro="" textlink="">
      <xdr:nvSpPr>
        <xdr:cNvPr id="172" name="維持補修費最小値テキスト"/>
        <xdr:cNvSpPr txBox="1"/>
      </xdr:nvSpPr>
      <xdr:spPr>
        <a:xfrm>
          <a:off x="4686300" y="1354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167005</xdr:rowOff>
    </xdr:from>
    <xdr:to xmlns:xdr="http://schemas.openxmlformats.org/drawingml/2006/spreadsheetDrawing">
      <xdr:col>24</xdr:col>
      <xdr:colOff>152400</xdr:colOff>
      <xdr:row>78</xdr:row>
      <xdr:rowOff>167005</xdr:rowOff>
    </xdr:to>
    <xdr:cxnSp macro="">
      <xdr:nvCxnSpPr>
        <xdr:cNvPr id="173" name="直線コネクタ 172"/>
        <xdr:cNvCxnSpPr/>
      </xdr:nvCxnSpPr>
      <xdr:spPr>
        <a:xfrm>
          <a:off x="4546600" y="1354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43180</xdr:rowOff>
    </xdr:from>
    <xdr:ext cx="534670" cy="255905"/>
    <xdr:sp macro="" textlink="">
      <xdr:nvSpPr>
        <xdr:cNvPr id="174" name="維持補修費最大値テキスト"/>
        <xdr:cNvSpPr txBox="1"/>
      </xdr:nvSpPr>
      <xdr:spPr>
        <a:xfrm>
          <a:off x="4686300" y="12044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96520</xdr:rowOff>
    </xdr:from>
    <xdr:to xmlns:xdr="http://schemas.openxmlformats.org/drawingml/2006/spreadsheetDrawing">
      <xdr:col>24</xdr:col>
      <xdr:colOff>152400</xdr:colOff>
      <xdr:row>71</xdr:row>
      <xdr:rowOff>96520</xdr:rowOff>
    </xdr:to>
    <xdr:cxnSp macro="">
      <xdr:nvCxnSpPr>
        <xdr:cNvPr id="175" name="直線コネクタ 174"/>
        <xdr:cNvCxnSpPr/>
      </xdr:nvCxnSpPr>
      <xdr:spPr>
        <a:xfrm>
          <a:off x="4546600" y="1226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155575</xdr:rowOff>
    </xdr:from>
    <xdr:to xmlns:xdr="http://schemas.openxmlformats.org/drawingml/2006/spreadsheetDrawing">
      <xdr:col>24</xdr:col>
      <xdr:colOff>63500</xdr:colOff>
      <xdr:row>78</xdr:row>
      <xdr:rowOff>160020</xdr:rowOff>
    </xdr:to>
    <xdr:cxnSp macro="">
      <xdr:nvCxnSpPr>
        <xdr:cNvPr id="176" name="直線コネクタ 175"/>
        <xdr:cNvCxnSpPr/>
      </xdr:nvCxnSpPr>
      <xdr:spPr>
        <a:xfrm>
          <a:off x="3797300" y="135286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170815</xdr:rowOff>
    </xdr:from>
    <xdr:ext cx="469900" cy="258445"/>
    <xdr:sp macro="" textlink="">
      <xdr:nvSpPr>
        <xdr:cNvPr id="177" name="維持補修費平均値テキスト"/>
        <xdr:cNvSpPr txBox="1"/>
      </xdr:nvSpPr>
      <xdr:spPr>
        <a:xfrm>
          <a:off x="4686300" y="130295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147955</xdr:rowOff>
    </xdr:from>
    <xdr:to xmlns:xdr="http://schemas.openxmlformats.org/drawingml/2006/spreadsheetDrawing">
      <xdr:col>24</xdr:col>
      <xdr:colOff>114300</xdr:colOff>
      <xdr:row>77</xdr:row>
      <xdr:rowOff>78105</xdr:rowOff>
    </xdr:to>
    <xdr:sp macro="" textlink="">
      <xdr:nvSpPr>
        <xdr:cNvPr id="178" name="フローチャート: 判断 177"/>
        <xdr:cNvSpPr/>
      </xdr:nvSpPr>
      <xdr:spPr>
        <a:xfrm>
          <a:off x="4584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147955</xdr:rowOff>
    </xdr:from>
    <xdr:to xmlns:xdr="http://schemas.openxmlformats.org/drawingml/2006/spreadsheetDrawing">
      <xdr:col>19</xdr:col>
      <xdr:colOff>177800</xdr:colOff>
      <xdr:row>78</xdr:row>
      <xdr:rowOff>155575</xdr:rowOff>
    </xdr:to>
    <xdr:cxnSp macro="">
      <xdr:nvCxnSpPr>
        <xdr:cNvPr id="179" name="直線コネクタ 178"/>
        <xdr:cNvCxnSpPr/>
      </xdr:nvCxnSpPr>
      <xdr:spPr>
        <a:xfrm>
          <a:off x="2908300" y="135210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27305</xdr:rowOff>
    </xdr:to>
    <xdr:sp macro="" textlink="">
      <xdr:nvSpPr>
        <xdr:cNvPr id="180" name="フローチャート: 判断 179"/>
        <xdr:cNvSpPr/>
      </xdr:nvSpPr>
      <xdr:spPr>
        <a:xfrm>
          <a:off x="3746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43815</xdr:rowOff>
    </xdr:from>
    <xdr:ext cx="466725" cy="255905"/>
    <xdr:sp macro="" textlink="">
      <xdr:nvSpPr>
        <xdr:cNvPr id="181" name="テキスト ボックス 180"/>
        <xdr:cNvSpPr txBox="1"/>
      </xdr:nvSpPr>
      <xdr:spPr>
        <a:xfrm>
          <a:off x="3562350" y="13074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147955</xdr:rowOff>
    </xdr:from>
    <xdr:to xmlns:xdr="http://schemas.openxmlformats.org/drawingml/2006/spreadsheetDrawing">
      <xdr:col>15</xdr:col>
      <xdr:colOff>50800</xdr:colOff>
      <xdr:row>78</xdr:row>
      <xdr:rowOff>158115</xdr:rowOff>
    </xdr:to>
    <xdr:cxnSp macro="">
      <xdr:nvCxnSpPr>
        <xdr:cNvPr id="182" name="直線コネクタ 181"/>
        <xdr:cNvCxnSpPr/>
      </xdr:nvCxnSpPr>
      <xdr:spPr>
        <a:xfrm flipV="1">
          <a:off x="2019300" y="135210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6350</xdr:rowOff>
    </xdr:to>
    <xdr:sp macro="" textlink="">
      <xdr:nvSpPr>
        <xdr:cNvPr id="183" name="フローチャート: 判断 182"/>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22225</xdr:rowOff>
    </xdr:from>
    <xdr:ext cx="466725" cy="258445"/>
    <xdr:sp macro="" textlink="">
      <xdr:nvSpPr>
        <xdr:cNvPr id="184" name="テキスト ボックス 183"/>
        <xdr:cNvSpPr txBox="1"/>
      </xdr:nvSpPr>
      <xdr:spPr>
        <a:xfrm>
          <a:off x="2673350" y="13052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156845</xdr:rowOff>
    </xdr:from>
    <xdr:to xmlns:xdr="http://schemas.openxmlformats.org/drawingml/2006/spreadsheetDrawing">
      <xdr:col>10</xdr:col>
      <xdr:colOff>114300</xdr:colOff>
      <xdr:row>78</xdr:row>
      <xdr:rowOff>158115</xdr:rowOff>
    </xdr:to>
    <xdr:cxnSp macro="">
      <xdr:nvCxnSpPr>
        <xdr:cNvPr id="185" name="直線コネクタ 184"/>
        <xdr:cNvCxnSpPr/>
      </xdr:nvCxnSpPr>
      <xdr:spPr>
        <a:xfrm>
          <a:off x="1130300" y="135299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13335</xdr:rowOff>
    </xdr:from>
    <xdr:to xmlns:xdr="http://schemas.openxmlformats.org/drawingml/2006/spreadsheetDrawing">
      <xdr:col>10</xdr:col>
      <xdr:colOff>165100</xdr:colOff>
      <xdr:row>77</xdr:row>
      <xdr:rowOff>114935</xdr:rowOff>
    </xdr:to>
    <xdr:sp macro="" textlink="">
      <xdr:nvSpPr>
        <xdr:cNvPr id="186" name="フローチャート: 判断 185"/>
        <xdr:cNvSpPr/>
      </xdr:nvSpPr>
      <xdr:spPr>
        <a:xfrm>
          <a:off x="196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132080</xdr:rowOff>
    </xdr:from>
    <xdr:ext cx="466725" cy="255905"/>
    <xdr:sp macro="" textlink="">
      <xdr:nvSpPr>
        <xdr:cNvPr id="187" name="テキスト ボックス 186"/>
        <xdr:cNvSpPr txBox="1"/>
      </xdr:nvSpPr>
      <xdr:spPr>
        <a:xfrm>
          <a:off x="1784350" y="129908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46990</xdr:rowOff>
    </xdr:from>
    <xdr:to xmlns:xdr="http://schemas.openxmlformats.org/drawingml/2006/spreadsheetDrawing">
      <xdr:col>6</xdr:col>
      <xdr:colOff>38100</xdr:colOff>
      <xdr:row>77</xdr:row>
      <xdr:rowOff>148590</xdr:rowOff>
    </xdr:to>
    <xdr:sp macro="" textlink="">
      <xdr:nvSpPr>
        <xdr:cNvPr id="188" name="フローチャート: 判断 187"/>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165100</xdr:rowOff>
    </xdr:from>
    <xdr:ext cx="466725" cy="259080"/>
    <xdr:sp macro="" textlink="">
      <xdr:nvSpPr>
        <xdr:cNvPr id="189" name="テキスト ボックス 188"/>
        <xdr:cNvSpPr txBox="1"/>
      </xdr:nvSpPr>
      <xdr:spPr>
        <a:xfrm>
          <a:off x="895350" y="13023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109220</xdr:rowOff>
    </xdr:from>
    <xdr:to xmlns:xdr="http://schemas.openxmlformats.org/drawingml/2006/spreadsheetDrawing">
      <xdr:col>24</xdr:col>
      <xdr:colOff>114300</xdr:colOff>
      <xdr:row>79</xdr:row>
      <xdr:rowOff>39370</xdr:rowOff>
    </xdr:to>
    <xdr:sp macro="" textlink="">
      <xdr:nvSpPr>
        <xdr:cNvPr id="195" name="楕円 194"/>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24130</xdr:rowOff>
    </xdr:from>
    <xdr:ext cx="469900" cy="259080"/>
    <xdr:sp macro="" textlink="">
      <xdr:nvSpPr>
        <xdr:cNvPr id="196" name="維持補修費該当値テキスト"/>
        <xdr:cNvSpPr txBox="1"/>
      </xdr:nvSpPr>
      <xdr:spPr>
        <a:xfrm>
          <a:off x="4686300" y="1339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104775</xdr:rowOff>
    </xdr:from>
    <xdr:to xmlns:xdr="http://schemas.openxmlformats.org/drawingml/2006/spreadsheetDrawing">
      <xdr:col>20</xdr:col>
      <xdr:colOff>38100</xdr:colOff>
      <xdr:row>79</xdr:row>
      <xdr:rowOff>34925</xdr:rowOff>
    </xdr:to>
    <xdr:sp macro="" textlink="">
      <xdr:nvSpPr>
        <xdr:cNvPr id="197" name="楕円 196"/>
        <xdr:cNvSpPr/>
      </xdr:nvSpPr>
      <xdr:spPr>
        <a:xfrm>
          <a:off x="3746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26035</xdr:rowOff>
    </xdr:from>
    <xdr:ext cx="466725" cy="259080"/>
    <xdr:sp macro="" textlink="">
      <xdr:nvSpPr>
        <xdr:cNvPr id="198" name="テキスト ボックス 197"/>
        <xdr:cNvSpPr txBox="1"/>
      </xdr:nvSpPr>
      <xdr:spPr>
        <a:xfrm>
          <a:off x="3562350" y="13570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97790</xdr:rowOff>
    </xdr:from>
    <xdr:to xmlns:xdr="http://schemas.openxmlformats.org/drawingml/2006/spreadsheetDrawing">
      <xdr:col>15</xdr:col>
      <xdr:colOff>101600</xdr:colOff>
      <xdr:row>79</xdr:row>
      <xdr:rowOff>27305</xdr:rowOff>
    </xdr:to>
    <xdr:sp macro="" textlink="">
      <xdr:nvSpPr>
        <xdr:cNvPr id="199" name="楕円 198"/>
        <xdr:cNvSpPr/>
      </xdr:nvSpPr>
      <xdr:spPr>
        <a:xfrm>
          <a:off x="2857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18415</xdr:rowOff>
    </xdr:from>
    <xdr:ext cx="466725" cy="255905"/>
    <xdr:sp macro="" textlink="">
      <xdr:nvSpPr>
        <xdr:cNvPr id="200" name="テキスト ボックス 199"/>
        <xdr:cNvSpPr txBox="1"/>
      </xdr:nvSpPr>
      <xdr:spPr>
        <a:xfrm>
          <a:off x="2673350" y="13562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107315</xdr:rowOff>
    </xdr:from>
    <xdr:to xmlns:xdr="http://schemas.openxmlformats.org/drawingml/2006/spreadsheetDrawing">
      <xdr:col>10</xdr:col>
      <xdr:colOff>165100</xdr:colOff>
      <xdr:row>79</xdr:row>
      <xdr:rowOff>37465</xdr:rowOff>
    </xdr:to>
    <xdr:sp macro="" textlink="">
      <xdr:nvSpPr>
        <xdr:cNvPr id="201" name="楕円 200"/>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29210</xdr:rowOff>
    </xdr:from>
    <xdr:ext cx="466725" cy="255905"/>
    <xdr:sp macro="" textlink="">
      <xdr:nvSpPr>
        <xdr:cNvPr id="202" name="テキスト ボックス 201"/>
        <xdr:cNvSpPr txBox="1"/>
      </xdr:nvSpPr>
      <xdr:spPr>
        <a:xfrm>
          <a:off x="1784350" y="13573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106045</xdr:rowOff>
    </xdr:from>
    <xdr:to xmlns:xdr="http://schemas.openxmlformats.org/drawingml/2006/spreadsheetDrawing">
      <xdr:col>6</xdr:col>
      <xdr:colOff>38100</xdr:colOff>
      <xdr:row>79</xdr:row>
      <xdr:rowOff>36195</xdr:rowOff>
    </xdr:to>
    <xdr:sp macro="" textlink="">
      <xdr:nvSpPr>
        <xdr:cNvPr id="203" name="楕円 202"/>
        <xdr:cNvSpPr/>
      </xdr:nvSpPr>
      <xdr:spPr>
        <a:xfrm>
          <a:off x="1079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27305</xdr:rowOff>
    </xdr:from>
    <xdr:ext cx="466725" cy="259080"/>
    <xdr:sp macro="" textlink="">
      <xdr:nvSpPr>
        <xdr:cNvPr id="204" name="テキスト ボックス 203"/>
        <xdr:cNvSpPr txBox="1"/>
      </xdr:nvSpPr>
      <xdr:spPr>
        <a:xfrm>
          <a:off x="895350" y="13571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3" name="テキスト ボックス 212"/>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15" name="テキスト ボックス 214"/>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905"/>
    <xdr:sp macro="" textlink="">
      <xdr:nvSpPr>
        <xdr:cNvPr id="217" name="テキスト ボックス 216"/>
        <xdr:cNvSpPr txBox="1"/>
      </xdr:nvSpPr>
      <xdr:spPr>
        <a:xfrm>
          <a:off x="230505" y="16799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905"/>
    <xdr:sp macro="" textlink="">
      <xdr:nvSpPr>
        <xdr:cNvPr id="219" name="テキスト ボックス 218"/>
        <xdr:cNvSpPr txBox="1"/>
      </xdr:nvSpPr>
      <xdr:spPr>
        <a:xfrm>
          <a:off x="23050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5905"/>
    <xdr:sp macro="" textlink="">
      <xdr:nvSpPr>
        <xdr:cNvPr id="221" name="テキスト ボックス 220"/>
        <xdr:cNvSpPr txBox="1"/>
      </xdr:nvSpPr>
      <xdr:spPr>
        <a:xfrm>
          <a:off x="230505" y="15885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2455" cy="255905"/>
    <xdr:sp macro="" textlink="">
      <xdr:nvSpPr>
        <xdr:cNvPr id="223" name="テキスト ボックス 222"/>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5" name="テキスト ボックス 224"/>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30480</xdr:rowOff>
    </xdr:from>
    <xdr:to xmlns:xdr="http://schemas.openxmlformats.org/drawingml/2006/spreadsheetDrawing">
      <xdr:col>24</xdr:col>
      <xdr:colOff>62865</xdr:colOff>
      <xdr:row>99</xdr:row>
      <xdr:rowOff>61595</xdr:rowOff>
    </xdr:to>
    <xdr:cxnSp macro="">
      <xdr:nvCxnSpPr>
        <xdr:cNvPr id="227" name="直線コネクタ 226"/>
        <xdr:cNvCxnSpPr/>
      </xdr:nvCxnSpPr>
      <xdr:spPr>
        <a:xfrm flipV="1">
          <a:off x="4633595" y="15460980"/>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65405</xdr:rowOff>
    </xdr:from>
    <xdr:ext cx="534670" cy="255905"/>
    <xdr:sp macro="" textlink="">
      <xdr:nvSpPr>
        <xdr:cNvPr id="228" name="扶助費最小値テキスト"/>
        <xdr:cNvSpPr txBox="1"/>
      </xdr:nvSpPr>
      <xdr:spPr>
        <a:xfrm>
          <a:off x="4686300" y="170389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61595</xdr:rowOff>
    </xdr:from>
    <xdr:to xmlns:xdr="http://schemas.openxmlformats.org/drawingml/2006/spreadsheetDrawing">
      <xdr:col>24</xdr:col>
      <xdr:colOff>152400</xdr:colOff>
      <xdr:row>99</xdr:row>
      <xdr:rowOff>61595</xdr:rowOff>
    </xdr:to>
    <xdr:cxnSp macro="">
      <xdr:nvCxnSpPr>
        <xdr:cNvPr id="229" name="直線コネクタ 228"/>
        <xdr:cNvCxnSpPr/>
      </xdr:nvCxnSpPr>
      <xdr:spPr>
        <a:xfrm>
          <a:off x="4546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148590</xdr:rowOff>
    </xdr:from>
    <xdr:ext cx="598805" cy="259080"/>
    <xdr:sp macro="" textlink="">
      <xdr:nvSpPr>
        <xdr:cNvPr id="230" name="扶助費最大値テキスト"/>
        <xdr:cNvSpPr txBox="1"/>
      </xdr:nvSpPr>
      <xdr:spPr>
        <a:xfrm>
          <a:off x="4686300" y="1523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30480</xdr:rowOff>
    </xdr:from>
    <xdr:to xmlns:xdr="http://schemas.openxmlformats.org/drawingml/2006/spreadsheetDrawing">
      <xdr:col>24</xdr:col>
      <xdr:colOff>152400</xdr:colOff>
      <xdr:row>90</xdr:row>
      <xdr:rowOff>30480</xdr:rowOff>
    </xdr:to>
    <xdr:cxnSp macro="">
      <xdr:nvCxnSpPr>
        <xdr:cNvPr id="231" name="直線コネクタ 230"/>
        <xdr:cNvCxnSpPr/>
      </xdr:nvCxnSpPr>
      <xdr:spPr>
        <a:xfrm>
          <a:off x="4546600" y="1546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41275</xdr:rowOff>
    </xdr:from>
    <xdr:to xmlns:xdr="http://schemas.openxmlformats.org/drawingml/2006/spreadsheetDrawing">
      <xdr:col>24</xdr:col>
      <xdr:colOff>63500</xdr:colOff>
      <xdr:row>97</xdr:row>
      <xdr:rowOff>8255</xdr:rowOff>
    </xdr:to>
    <xdr:cxnSp macro="">
      <xdr:nvCxnSpPr>
        <xdr:cNvPr id="232" name="直線コネクタ 231"/>
        <xdr:cNvCxnSpPr/>
      </xdr:nvCxnSpPr>
      <xdr:spPr>
        <a:xfrm flipV="1">
          <a:off x="3797300" y="1650047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120650</xdr:rowOff>
    </xdr:from>
    <xdr:ext cx="534670" cy="255905"/>
    <xdr:sp macro="" textlink="">
      <xdr:nvSpPr>
        <xdr:cNvPr id="233" name="扶助費平均値テキスト"/>
        <xdr:cNvSpPr txBox="1"/>
      </xdr:nvSpPr>
      <xdr:spPr>
        <a:xfrm>
          <a:off x="4686300" y="162369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97790</xdr:rowOff>
    </xdr:from>
    <xdr:to xmlns:xdr="http://schemas.openxmlformats.org/drawingml/2006/spreadsheetDrawing">
      <xdr:col>24</xdr:col>
      <xdr:colOff>114300</xdr:colOff>
      <xdr:row>96</xdr:row>
      <xdr:rowOff>27305</xdr:rowOff>
    </xdr:to>
    <xdr:sp macro="" textlink="">
      <xdr:nvSpPr>
        <xdr:cNvPr id="234" name="フローチャート: 判断 233"/>
        <xdr:cNvSpPr/>
      </xdr:nvSpPr>
      <xdr:spPr>
        <a:xfrm>
          <a:off x="45847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3810</xdr:rowOff>
    </xdr:from>
    <xdr:to xmlns:xdr="http://schemas.openxmlformats.org/drawingml/2006/spreadsheetDrawing">
      <xdr:col>19</xdr:col>
      <xdr:colOff>177800</xdr:colOff>
      <xdr:row>97</xdr:row>
      <xdr:rowOff>8255</xdr:rowOff>
    </xdr:to>
    <xdr:cxnSp macro="">
      <xdr:nvCxnSpPr>
        <xdr:cNvPr id="235" name="直線コネクタ 234"/>
        <xdr:cNvCxnSpPr/>
      </xdr:nvCxnSpPr>
      <xdr:spPr>
        <a:xfrm>
          <a:off x="2908300" y="16634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111125</xdr:rowOff>
    </xdr:from>
    <xdr:to xmlns:xdr="http://schemas.openxmlformats.org/drawingml/2006/spreadsheetDrawing">
      <xdr:col>20</xdr:col>
      <xdr:colOff>38100</xdr:colOff>
      <xdr:row>96</xdr:row>
      <xdr:rowOff>41275</xdr:rowOff>
    </xdr:to>
    <xdr:sp macro="" textlink="">
      <xdr:nvSpPr>
        <xdr:cNvPr id="236" name="フローチャート: 判断 235"/>
        <xdr:cNvSpPr/>
      </xdr:nvSpPr>
      <xdr:spPr>
        <a:xfrm>
          <a:off x="37465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57785</xdr:rowOff>
    </xdr:from>
    <xdr:ext cx="531495" cy="259080"/>
    <xdr:sp macro="" textlink="">
      <xdr:nvSpPr>
        <xdr:cNvPr id="237" name="テキスト ボックス 236"/>
        <xdr:cNvSpPr txBox="1"/>
      </xdr:nvSpPr>
      <xdr:spPr>
        <a:xfrm>
          <a:off x="3529965" y="16174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135255</xdr:rowOff>
    </xdr:from>
    <xdr:to xmlns:xdr="http://schemas.openxmlformats.org/drawingml/2006/spreadsheetDrawing">
      <xdr:col>15</xdr:col>
      <xdr:colOff>50800</xdr:colOff>
      <xdr:row>97</xdr:row>
      <xdr:rowOff>3810</xdr:rowOff>
    </xdr:to>
    <xdr:cxnSp macro="">
      <xdr:nvCxnSpPr>
        <xdr:cNvPr id="238" name="直線コネクタ 237"/>
        <xdr:cNvCxnSpPr/>
      </xdr:nvCxnSpPr>
      <xdr:spPr>
        <a:xfrm>
          <a:off x="2019300" y="165944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170815</xdr:rowOff>
    </xdr:from>
    <xdr:to xmlns:xdr="http://schemas.openxmlformats.org/drawingml/2006/spreadsheetDrawing">
      <xdr:col>15</xdr:col>
      <xdr:colOff>101600</xdr:colOff>
      <xdr:row>96</xdr:row>
      <xdr:rowOff>100965</xdr:rowOff>
    </xdr:to>
    <xdr:sp macro="" textlink="">
      <xdr:nvSpPr>
        <xdr:cNvPr id="239" name="フローチャート: 判断 238"/>
        <xdr:cNvSpPr/>
      </xdr:nvSpPr>
      <xdr:spPr>
        <a:xfrm>
          <a:off x="2857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117475</xdr:rowOff>
    </xdr:from>
    <xdr:ext cx="531495" cy="259080"/>
    <xdr:sp macro="" textlink="">
      <xdr:nvSpPr>
        <xdr:cNvPr id="240" name="テキスト ボックス 239"/>
        <xdr:cNvSpPr txBox="1"/>
      </xdr:nvSpPr>
      <xdr:spPr>
        <a:xfrm>
          <a:off x="2640965" y="162337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118745</xdr:rowOff>
    </xdr:from>
    <xdr:to xmlns:xdr="http://schemas.openxmlformats.org/drawingml/2006/spreadsheetDrawing">
      <xdr:col>10</xdr:col>
      <xdr:colOff>114300</xdr:colOff>
      <xdr:row>96</xdr:row>
      <xdr:rowOff>135255</xdr:rowOff>
    </xdr:to>
    <xdr:cxnSp macro="">
      <xdr:nvCxnSpPr>
        <xdr:cNvPr id="241" name="直線コネクタ 240"/>
        <xdr:cNvCxnSpPr/>
      </xdr:nvCxnSpPr>
      <xdr:spPr>
        <a:xfrm>
          <a:off x="1130300" y="165779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160020</xdr:rowOff>
    </xdr:from>
    <xdr:to xmlns:xdr="http://schemas.openxmlformats.org/drawingml/2006/spreadsheetDrawing">
      <xdr:col>10</xdr:col>
      <xdr:colOff>165100</xdr:colOff>
      <xdr:row>96</xdr:row>
      <xdr:rowOff>90170</xdr:rowOff>
    </xdr:to>
    <xdr:sp macro="" textlink="">
      <xdr:nvSpPr>
        <xdr:cNvPr id="242" name="フローチャート: 判断 241"/>
        <xdr:cNvSpPr/>
      </xdr:nvSpPr>
      <xdr:spPr>
        <a:xfrm>
          <a:off x="1968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106680</xdr:rowOff>
    </xdr:from>
    <xdr:ext cx="531495" cy="259080"/>
    <xdr:sp macro="" textlink="">
      <xdr:nvSpPr>
        <xdr:cNvPr id="243" name="テキスト ボックス 242"/>
        <xdr:cNvSpPr txBox="1"/>
      </xdr:nvSpPr>
      <xdr:spPr>
        <a:xfrm>
          <a:off x="1751965" y="16222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153670</xdr:rowOff>
    </xdr:from>
    <xdr:to xmlns:xdr="http://schemas.openxmlformats.org/drawingml/2006/spreadsheetDrawing">
      <xdr:col>6</xdr:col>
      <xdr:colOff>38100</xdr:colOff>
      <xdr:row>96</xdr:row>
      <xdr:rowOff>83820</xdr:rowOff>
    </xdr:to>
    <xdr:sp macro="" textlink="">
      <xdr:nvSpPr>
        <xdr:cNvPr id="244" name="フローチャート: 判断 243"/>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100330</xdr:rowOff>
    </xdr:from>
    <xdr:ext cx="531495" cy="255905"/>
    <xdr:sp macro="" textlink="">
      <xdr:nvSpPr>
        <xdr:cNvPr id="245" name="テキスト ボックス 244"/>
        <xdr:cNvSpPr txBox="1"/>
      </xdr:nvSpPr>
      <xdr:spPr>
        <a:xfrm>
          <a:off x="862965" y="16216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161925</xdr:rowOff>
    </xdr:from>
    <xdr:to xmlns:xdr="http://schemas.openxmlformats.org/drawingml/2006/spreadsheetDrawing">
      <xdr:col>24</xdr:col>
      <xdr:colOff>114300</xdr:colOff>
      <xdr:row>96</xdr:row>
      <xdr:rowOff>92075</xdr:rowOff>
    </xdr:to>
    <xdr:sp macro="" textlink="">
      <xdr:nvSpPr>
        <xdr:cNvPr id="251" name="楕円 250"/>
        <xdr:cNvSpPr/>
      </xdr:nvSpPr>
      <xdr:spPr>
        <a:xfrm>
          <a:off x="45847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140335</xdr:rowOff>
    </xdr:from>
    <xdr:ext cx="534670" cy="259080"/>
    <xdr:sp macro="" textlink="">
      <xdr:nvSpPr>
        <xdr:cNvPr id="252" name="扶助費該当値テキスト"/>
        <xdr:cNvSpPr txBox="1"/>
      </xdr:nvSpPr>
      <xdr:spPr>
        <a:xfrm>
          <a:off x="4686300" y="1642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128905</xdr:rowOff>
    </xdr:from>
    <xdr:to xmlns:xdr="http://schemas.openxmlformats.org/drawingml/2006/spreadsheetDrawing">
      <xdr:col>20</xdr:col>
      <xdr:colOff>38100</xdr:colOff>
      <xdr:row>97</xdr:row>
      <xdr:rowOff>59055</xdr:rowOff>
    </xdr:to>
    <xdr:sp macro="" textlink="">
      <xdr:nvSpPr>
        <xdr:cNvPr id="253" name="楕円 252"/>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50165</xdr:rowOff>
    </xdr:from>
    <xdr:ext cx="531495" cy="259080"/>
    <xdr:sp macro="" textlink="">
      <xdr:nvSpPr>
        <xdr:cNvPr id="254" name="テキスト ボックス 253"/>
        <xdr:cNvSpPr txBox="1"/>
      </xdr:nvSpPr>
      <xdr:spPr>
        <a:xfrm>
          <a:off x="3529965" y="16680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124460</xdr:rowOff>
    </xdr:from>
    <xdr:to xmlns:xdr="http://schemas.openxmlformats.org/drawingml/2006/spreadsheetDrawing">
      <xdr:col>15</xdr:col>
      <xdr:colOff>101600</xdr:colOff>
      <xdr:row>97</xdr:row>
      <xdr:rowOff>54610</xdr:rowOff>
    </xdr:to>
    <xdr:sp macro="" textlink="">
      <xdr:nvSpPr>
        <xdr:cNvPr id="255" name="楕円 254"/>
        <xdr:cNvSpPr/>
      </xdr:nvSpPr>
      <xdr:spPr>
        <a:xfrm>
          <a:off x="2857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45720</xdr:rowOff>
    </xdr:from>
    <xdr:ext cx="531495" cy="259080"/>
    <xdr:sp macro="" textlink="">
      <xdr:nvSpPr>
        <xdr:cNvPr id="256" name="テキスト ボックス 255"/>
        <xdr:cNvSpPr txBox="1"/>
      </xdr:nvSpPr>
      <xdr:spPr>
        <a:xfrm>
          <a:off x="2640965" y="1667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84455</xdr:rowOff>
    </xdr:from>
    <xdr:to xmlns:xdr="http://schemas.openxmlformats.org/drawingml/2006/spreadsheetDrawing">
      <xdr:col>10</xdr:col>
      <xdr:colOff>165100</xdr:colOff>
      <xdr:row>97</xdr:row>
      <xdr:rowOff>14605</xdr:rowOff>
    </xdr:to>
    <xdr:sp macro="" textlink="">
      <xdr:nvSpPr>
        <xdr:cNvPr id="257" name="楕円 256"/>
        <xdr:cNvSpPr/>
      </xdr:nvSpPr>
      <xdr:spPr>
        <a:xfrm>
          <a:off x="1968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6350</xdr:rowOff>
    </xdr:from>
    <xdr:ext cx="531495" cy="255905"/>
    <xdr:sp macro="" textlink="">
      <xdr:nvSpPr>
        <xdr:cNvPr id="258" name="テキスト ボックス 257"/>
        <xdr:cNvSpPr txBox="1"/>
      </xdr:nvSpPr>
      <xdr:spPr>
        <a:xfrm>
          <a:off x="1751965" y="16637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67945</xdr:rowOff>
    </xdr:from>
    <xdr:to xmlns:xdr="http://schemas.openxmlformats.org/drawingml/2006/spreadsheetDrawing">
      <xdr:col>6</xdr:col>
      <xdr:colOff>38100</xdr:colOff>
      <xdr:row>96</xdr:row>
      <xdr:rowOff>169545</xdr:rowOff>
    </xdr:to>
    <xdr:sp macro="" textlink="">
      <xdr:nvSpPr>
        <xdr:cNvPr id="259" name="楕円 258"/>
        <xdr:cNvSpPr/>
      </xdr:nvSpPr>
      <xdr:spPr>
        <a:xfrm>
          <a:off x="1079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160655</xdr:rowOff>
    </xdr:from>
    <xdr:ext cx="531495" cy="259080"/>
    <xdr:sp macro="" textlink="">
      <xdr:nvSpPr>
        <xdr:cNvPr id="260" name="テキスト ボックス 259"/>
        <xdr:cNvSpPr txBox="1"/>
      </xdr:nvSpPr>
      <xdr:spPr>
        <a:xfrm>
          <a:off x="862965" y="16619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9" name="テキスト ボックス 268"/>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745" cy="255905"/>
    <xdr:sp macro="" textlink="">
      <xdr:nvSpPr>
        <xdr:cNvPr id="272" name="テキスト ボックス 271"/>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2455" cy="255905"/>
    <xdr:sp macro="" textlink="">
      <xdr:nvSpPr>
        <xdr:cNvPr id="274" name="テキスト ボックス 273"/>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2455" cy="255905"/>
    <xdr:sp macro="" textlink="">
      <xdr:nvSpPr>
        <xdr:cNvPr id="276" name="テキスト ボックス 275"/>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2455" cy="255905"/>
    <xdr:sp macro="" textlink="">
      <xdr:nvSpPr>
        <xdr:cNvPr id="278" name="テキスト ボックス 277"/>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0" name="テキスト ボックス 279"/>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45085</xdr:rowOff>
    </xdr:from>
    <xdr:to xmlns:xdr="http://schemas.openxmlformats.org/drawingml/2006/spreadsheetDrawing">
      <xdr:col>54</xdr:col>
      <xdr:colOff>189865</xdr:colOff>
      <xdr:row>34</xdr:row>
      <xdr:rowOff>151130</xdr:rowOff>
    </xdr:to>
    <xdr:cxnSp macro="">
      <xdr:nvCxnSpPr>
        <xdr:cNvPr id="282" name="直線コネクタ 281"/>
        <xdr:cNvCxnSpPr/>
      </xdr:nvCxnSpPr>
      <xdr:spPr>
        <a:xfrm flipV="1">
          <a:off x="10475595" y="5360035"/>
          <a:ext cx="1270" cy="620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154940</xdr:rowOff>
    </xdr:from>
    <xdr:ext cx="598805" cy="255905"/>
    <xdr:sp macro="" textlink="">
      <xdr:nvSpPr>
        <xdr:cNvPr id="283" name="補助費等最小値テキスト"/>
        <xdr:cNvSpPr txBox="1"/>
      </xdr:nvSpPr>
      <xdr:spPr>
        <a:xfrm>
          <a:off x="10528300" y="59842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151130</xdr:rowOff>
    </xdr:from>
    <xdr:to xmlns:xdr="http://schemas.openxmlformats.org/drawingml/2006/spreadsheetDrawing">
      <xdr:col>55</xdr:col>
      <xdr:colOff>88900</xdr:colOff>
      <xdr:row>34</xdr:row>
      <xdr:rowOff>151130</xdr:rowOff>
    </xdr:to>
    <xdr:cxnSp macro="">
      <xdr:nvCxnSpPr>
        <xdr:cNvPr id="284" name="直線コネクタ 283"/>
        <xdr:cNvCxnSpPr/>
      </xdr:nvCxnSpPr>
      <xdr:spPr>
        <a:xfrm>
          <a:off x="10388600" y="598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163195</xdr:rowOff>
    </xdr:from>
    <xdr:ext cx="598805" cy="259080"/>
    <xdr:sp macro="" textlink="">
      <xdr:nvSpPr>
        <xdr:cNvPr id="285" name="補助費等最大値テキスト"/>
        <xdr:cNvSpPr txBox="1"/>
      </xdr:nvSpPr>
      <xdr:spPr>
        <a:xfrm>
          <a:off x="10528300" y="513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45085</xdr:rowOff>
    </xdr:from>
    <xdr:to xmlns:xdr="http://schemas.openxmlformats.org/drawingml/2006/spreadsheetDrawing">
      <xdr:col>55</xdr:col>
      <xdr:colOff>88900</xdr:colOff>
      <xdr:row>31</xdr:row>
      <xdr:rowOff>45085</xdr:rowOff>
    </xdr:to>
    <xdr:cxnSp macro="">
      <xdr:nvCxnSpPr>
        <xdr:cNvPr id="286" name="直線コネクタ 285"/>
        <xdr:cNvCxnSpPr/>
      </xdr:nvCxnSpPr>
      <xdr:spPr>
        <a:xfrm>
          <a:off x="10388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5080</xdr:rowOff>
    </xdr:from>
    <xdr:to xmlns:xdr="http://schemas.openxmlformats.org/drawingml/2006/spreadsheetDrawing">
      <xdr:col>55</xdr:col>
      <xdr:colOff>0</xdr:colOff>
      <xdr:row>36</xdr:row>
      <xdr:rowOff>146050</xdr:rowOff>
    </xdr:to>
    <xdr:cxnSp macro="">
      <xdr:nvCxnSpPr>
        <xdr:cNvPr id="287" name="直線コネクタ 286"/>
        <xdr:cNvCxnSpPr/>
      </xdr:nvCxnSpPr>
      <xdr:spPr>
        <a:xfrm flipV="1">
          <a:off x="9639300" y="5834380"/>
          <a:ext cx="8382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69850</xdr:rowOff>
    </xdr:from>
    <xdr:ext cx="598805" cy="259080"/>
    <xdr:sp macro="" textlink="">
      <xdr:nvSpPr>
        <xdr:cNvPr id="288" name="補助費等平均値テキスト"/>
        <xdr:cNvSpPr txBox="1"/>
      </xdr:nvSpPr>
      <xdr:spPr>
        <a:xfrm>
          <a:off x="10528300" y="5556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46990</xdr:rowOff>
    </xdr:from>
    <xdr:to xmlns:xdr="http://schemas.openxmlformats.org/drawingml/2006/spreadsheetDrawing">
      <xdr:col>55</xdr:col>
      <xdr:colOff>50800</xdr:colOff>
      <xdr:row>33</xdr:row>
      <xdr:rowOff>148590</xdr:rowOff>
    </xdr:to>
    <xdr:sp macro="" textlink="">
      <xdr:nvSpPr>
        <xdr:cNvPr id="289" name="フローチャート: 判断 288"/>
        <xdr:cNvSpPr/>
      </xdr:nvSpPr>
      <xdr:spPr>
        <a:xfrm>
          <a:off x="10426700" y="57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128270</xdr:rowOff>
    </xdr:from>
    <xdr:to xmlns:xdr="http://schemas.openxmlformats.org/drawingml/2006/spreadsheetDrawing">
      <xdr:col>50</xdr:col>
      <xdr:colOff>114300</xdr:colOff>
      <xdr:row>36</xdr:row>
      <xdr:rowOff>146050</xdr:rowOff>
    </xdr:to>
    <xdr:cxnSp macro="">
      <xdr:nvCxnSpPr>
        <xdr:cNvPr id="290" name="直線コネクタ 289"/>
        <xdr:cNvCxnSpPr/>
      </xdr:nvCxnSpPr>
      <xdr:spPr>
        <a:xfrm>
          <a:off x="8750300" y="6300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1" name="フローチャート: 判断 290"/>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142240</xdr:rowOff>
    </xdr:from>
    <xdr:ext cx="531495" cy="259080"/>
    <xdr:sp macro="" textlink="">
      <xdr:nvSpPr>
        <xdr:cNvPr id="292" name="テキスト ボックス 291"/>
        <xdr:cNvSpPr txBox="1"/>
      </xdr:nvSpPr>
      <xdr:spPr>
        <a:xfrm>
          <a:off x="9371965" y="5971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125730</xdr:rowOff>
    </xdr:from>
    <xdr:to xmlns:xdr="http://schemas.openxmlformats.org/drawingml/2006/spreadsheetDrawing">
      <xdr:col>45</xdr:col>
      <xdr:colOff>177800</xdr:colOff>
      <xdr:row>36</xdr:row>
      <xdr:rowOff>128270</xdr:rowOff>
    </xdr:to>
    <xdr:cxnSp macro="">
      <xdr:nvCxnSpPr>
        <xdr:cNvPr id="293" name="直線コネクタ 292"/>
        <xdr:cNvCxnSpPr/>
      </xdr:nvCxnSpPr>
      <xdr:spPr>
        <a:xfrm>
          <a:off x="7861300" y="6297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158750</xdr:rowOff>
    </xdr:from>
    <xdr:to xmlns:xdr="http://schemas.openxmlformats.org/drawingml/2006/spreadsheetDrawing">
      <xdr:col>46</xdr:col>
      <xdr:colOff>38100</xdr:colOff>
      <xdr:row>36</xdr:row>
      <xdr:rowOff>88900</xdr:rowOff>
    </xdr:to>
    <xdr:sp macro="" textlink="">
      <xdr:nvSpPr>
        <xdr:cNvPr id="294" name="フローチャート: 判断 293"/>
        <xdr:cNvSpPr/>
      </xdr:nvSpPr>
      <xdr:spPr>
        <a:xfrm>
          <a:off x="869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105410</xdr:rowOff>
    </xdr:from>
    <xdr:ext cx="531495" cy="259080"/>
    <xdr:sp macro="" textlink="">
      <xdr:nvSpPr>
        <xdr:cNvPr id="295" name="テキスト ボックス 294"/>
        <xdr:cNvSpPr txBox="1"/>
      </xdr:nvSpPr>
      <xdr:spPr>
        <a:xfrm>
          <a:off x="8482965" y="5934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125730</xdr:rowOff>
    </xdr:from>
    <xdr:to xmlns:xdr="http://schemas.openxmlformats.org/drawingml/2006/spreadsheetDrawing">
      <xdr:col>41</xdr:col>
      <xdr:colOff>50800</xdr:colOff>
      <xdr:row>36</xdr:row>
      <xdr:rowOff>126365</xdr:rowOff>
    </xdr:to>
    <xdr:cxnSp macro="">
      <xdr:nvCxnSpPr>
        <xdr:cNvPr id="296" name="直線コネクタ 295"/>
        <xdr:cNvCxnSpPr/>
      </xdr:nvCxnSpPr>
      <xdr:spPr>
        <a:xfrm flipV="1">
          <a:off x="6972300" y="6297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67945</xdr:rowOff>
    </xdr:from>
    <xdr:to xmlns:xdr="http://schemas.openxmlformats.org/drawingml/2006/spreadsheetDrawing">
      <xdr:col>41</xdr:col>
      <xdr:colOff>101600</xdr:colOff>
      <xdr:row>36</xdr:row>
      <xdr:rowOff>169545</xdr:rowOff>
    </xdr:to>
    <xdr:sp macro="" textlink="">
      <xdr:nvSpPr>
        <xdr:cNvPr id="297" name="フローチャート: 判断 296"/>
        <xdr:cNvSpPr/>
      </xdr:nvSpPr>
      <xdr:spPr>
        <a:xfrm>
          <a:off x="7810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14605</xdr:rowOff>
    </xdr:from>
    <xdr:ext cx="531495" cy="259080"/>
    <xdr:sp macro="" textlink="">
      <xdr:nvSpPr>
        <xdr:cNvPr id="298" name="テキスト ボックス 297"/>
        <xdr:cNvSpPr txBox="1"/>
      </xdr:nvSpPr>
      <xdr:spPr>
        <a:xfrm>
          <a:off x="7593965" y="6015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79375</xdr:rowOff>
    </xdr:from>
    <xdr:to xmlns:xdr="http://schemas.openxmlformats.org/drawingml/2006/spreadsheetDrawing">
      <xdr:col>36</xdr:col>
      <xdr:colOff>165100</xdr:colOff>
      <xdr:row>37</xdr:row>
      <xdr:rowOff>9525</xdr:rowOff>
    </xdr:to>
    <xdr:sp macro="" textlink="">
      <xdr:nvSpPr>
        <xdr:cNvPr id="299" name="フローチャート: 判断 298"/>
        <xdr:cNvSpPr/>
      </xdr:nvSpPr>
      <xdr:spPr>
        <a:xfrm>
          <a:off x="6921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635</xdr:rowOff>
    </xdr:from>
    <xdr:ext cx="531495" cy="259080"/>
    <xdr:sp macro="" textlink="">
      <xdr:nvSpPr>
        <xdr:cNvPr id="300" name="テキスト ボックス 299"/>
        <xdr:cNvSpPr txBox="1"/>
      </xdr:nvSpPr>
      <xdr:spPr>
        <a:xfrm>
          <a:off x="6704965" y="6344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125730</xdr:rowOff>
    </xdr:from>
    <xdr:to xmlns:xdr="http://schemas.openxmlformats.org/drawingml/2006/spreadsheetDrawing">
      <xdr:col>55</xdr:col>
      <xdr:colOff>50800</xdr:colOff>
      <xdr:row>34</xdr:row>
      <xdr:rowOff>55880</xdr:rowOff>
    </xdr:to>
    <xdr:sp macro="" textlink="">
      <xdr:nvSpPr>
        <xdr:cNvPr id="306" name="楕円 305"/>
        <xdr:cNvSpPr/>
      </xdr:nvSpPr>
      <xdr:spPr>
        <a:xfrm>
          <a:off x="104267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104140</xdr:rowOff>
    </xdr:from>
    <xdr:ext cx="598805" cy="259080"/>
    <xdr:sp macro="" textlink="">
      <xdr:nvSpPr>
        <xdr:cNvPr id="307" name="補助費等該当値テキスト"/>
        <xdr:cNvSpPr txBox="1"/>
      </xdr:nvSpPr>
      <xdr:spPr>
        <a:xfrm>
          <a:off x="10528300" y="576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95250</xdr:rowOff>
    </xdr:from>
    <xdr:to xmlns:xdr="http://schemas.openxmlformats.org/drawingml/2006/spreadsheetDrawing">
      <xdr:col>50</xdr:col>
      <xdr:colOff>165100</xdr:colOff>
      <xdr:row>37</xdr:row>
      <xdr:rowOff>25400</xdr:rowOff>
    </xdr:to>
    <xdr:sp macro="" textlink="">
      <xdr:nvSpPr>
        <xdr:cNvPr id="308" name="楕円 307"/>
        <xdr:cNvSpPr/>
      </xdr:nvSpPr>
      <xdr:spPr>
        <a:xfrm>
          <a:off x="958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16510</xdr:rowOff>
    </xdr:from>
    <xdr:ext cx="531495" cy="259080"/>
    <xdr:sp macro="" textlink="">
      <xdr:nvSpPr>
        <xdr:cNvPr id="309" name="テキスト ボックス 308"/>
        <xdr:cNvSpPr txBox="1"/>
      </xdr:nvSpPr>
      <xdr:spPr>
        <a:xfrm>
          <a:off x="9371965" y="6360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77470</xdr:rowOff>
    </xdr:from>
    <xdr:to xmlns:xdr="http://schemas.openxmlformats.org/drawingml/2006/spreadsheetDrawing">
      <xdr:col>46</xdr:col>
      <xdr:colOff>38100</xdr:colOff>
      <xdr:row>37</xdr:row>
      <xdr:rowOff>7620</xdr:rowOff>
    </xdr:to>
    <xdr:sp macro="" textlink="">
      <xdr:nvSpPr>
        <xdr:cNvPr id="310" name="楕円 309"/>
        <xdr:cNvSpPr/>
      </xdr:nvSpPr>
      <xdr:spPr>
        <a:xfrm>
          <a:off x="869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170180</xdr:rowOff>
    </xdr:from>
    <xdr:ext cx="531495" cy="259080"/>
    <xdr:sp macro="" textlink="">
      <xdr:nvSpPr>
        <xdr:cNvPr id="311" name="テキスト ボックス 310"/>
        <xdr:cNvSpPr txBox="1"/>
      </xdr:nvSpPr>
      <xdr:spPr>
        <a:xfrm>
          <a:off x="8482965" y="6342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5080</xdr:rowOff>
    </xdr:to>
    <xdr:sp macro="" textlink="">
      <xdr:nvSpPr>
        <xdr:cNvPr id="312" name="楕円 311"/>
        <xdr:cNvSpPr/>
      </xdr:nvSpPr>
      <xdr:spPr>
        <a:xfrm>
          <a:off x="781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167640</xdr:rowOff>
    </xdr:from>
    <xdr:ext cx="531495" cy="255905"/>
    <xdr:sp macro="" textlink="">
      <xdr:nvSpPr>
        <xdr:cNvPr id="313" name="テキスト ボックス 312"/>
        <xdr:cNvSpPr txBox="1"/>
      </xdr:nvSpPr>
      <xdr:spPr>
        <a:xfrm>
          <a:off x="7593965" y="6339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75565</xdr:rowOff>
    </xdr:from>
    <xdr:to xmlns:xdr="http://schemas.openxmlformats.org/drawingml/2006/spreadsheetDrawing">
      <xdr:col>36</xdr:col>
      <xdr:colOff>165100</xdr:colOff>
      <xdr:row>37</xdr:row>
      <xdr:rowOff>6350</xdr:rowOff>
    </xdr:to>
    <xdr:sp macro="" textlink="">
      <xdr:nvSpPr>
        <xdr:cNvPr id="314" name="楕円 313"/>
        <xdr:cNvSpPr/>
      </xdr:nvSpPr>
      <xdr:spPr>
        <a:xfrm>
          <a:off x="6921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22225</xdr:rowOff>
    </xdr:from>
    <xdr:ext cx="531495" cy="258445"/>
    <xdr:sp macro="" textlink="">
      <xdr:nvSpPr>
        <xdr:cNvPr id="315" name="テキスト ボックス 314"/>
        <xdr:cNvSpPr txBox="1"/>
      </xdr:nvSpPr>
      <xdr:spPr>
        <a:xfrm>
          <a:off x="6704965" y="6022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4" name="テキスト ボックス 323"/>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745" cy="255905"/>
    <xdr:sp macro="" textlink="">
      <xdr:nvSpPr>
        <xdr:cNvPr id="327" name="テキスト ボックス 326"/>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2455" cy="255905"/>
    <xdr:sp macro="" textlink="">
      <xdr:nvSpPr>
        <xdr:cNvPr id="329" name="テキスト ボックス 328"/>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2455" cy="255905"/>
    <xdr:sp macro="" textlink="">
      <xdr:nvSpPr>
        <xdr:cNvPr id="331" name="テキスト ボックス 330"/>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2455" cy="255905"/>
    <xdr:sp macro="" textlink="">
      <xdr:nvSpPr>
        <xdr:cNvPr id="333" name="テキスト ボックス 332"/>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35" name="テキスト ボックス 334"/>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1905</xdr:rowOff>
    </xdr:from>
    <xdr:to xmlns:xdr="http://schemas.openxmlformats.org/drawingml/2006/spreadsheetDrawing">
      <xdr:col>54</xdr:col>
      <xdr:colOff>189865</xdr:colOff>
      <xdr:row>58</xdr:row>
      <xdr:rowOff>24765</xdr:rowOff>
    </xdr:to>
    <xdr:cxnSp macro="">
      <xdr:nvCxnSpPr>
        <xdr:cNvPr id="337" name="直線コネクタ 336"/>
        <xdr:cNvCxnSpPr/>
      </xdr:nvCxnSpPr>
      <xdr:spPr>
        <a:xfrm flipV="1">
          <a:off x="10475595" y="891730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29210</xdr:rowOff>
    </xdr:from>
    <xdr:ext cx="534670" cy="255905"/>
    <xdr:sp macro="" textlink="">
      <xdr:nvSpPr>
        <xdr:cNvPr id="338" name="普通建設事業費最小値テキスト"/>
        <xdr:cNvSpPr txBox="1"/>
      </xdr:nvSpPr>
      <xdr:spPr>
        <a:xfrm>
          <a:off x="10528300" y="9973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24765</xdr:rowOff>
    </xdr:from>
    <xdr:to xmlns:xdr="http://schemas.openxmlformats.org/drawingml/2006/spreadsheetDrawing">
      <xdr:col>55</xdr:col>
      <xdr:colOff>88900</xdr:colOff>
      <xdr:row>58</xdr:row>
      <xdr:rowOff>24765</xdr:rowOff>
    </xdr:to>
    <xdr:cxnSp macro="">
      <xdr:nvCxnSpPr>
        <xdr:cNvPr id="339" name="直線コネクタ 338"/>
        <xdr:cNvCxnSpPr/>
      </xdr:nvCxnSpPr>
      <xdr:spPr>
        <a:xfrm>
          <a:off x="10388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120650</xdr:rowOff>
    </xdr:from>
    <xdr:ext cx="598805" cy="255905"/>
    <xdr:sp macro="" textlink="">
      <xdr:nvSpPr>
        <xdr:cNvPr id="340" name="普通建設事業費最大値テキスト"/>
        <xdr:cNvSpPr txBox="1"/>
      </xdr:nvSpPr>
      <xdr:spPr>
        <a:xfrm>
          <a:off x="10528300" y="86931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1905</xdr:rowOff>
    </xdr:from>
    <xdr:to xmlns:xdr="http://schemas.openxmlformats.org/drawingml/2006/spreadsheetDrawing">
      <xdr:col>55</xdr:col>
      <xdr:colOff>88900</xdr:colOff>
      <xdr:row>52</xdr:row>
      <xdr:rowOff>1905</xdr:rowOff>
    </xdr:to>
    <xdr:cxnSp macro="">
      <xdr:nvCxnSpPr>
        <xdr:cNvPr id="341" name="直線コネクタ 340"/>
        <xdr:cNvCxnSpPr/>
      </xdr:nvCxnSpPr>
      <xdr:spPr>
        <a:xfrm>
          <a:off x="10388600" y="891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114935</xdr:rowOff>
    </xdr:from>
    <xdr:to xmlns:xdr="http://schemas.openxmlformats.org/drawingml/2006/spreadsheetDrawing">
      <xdr:col>55</xdr:col>
      <xdr:colOff>0</xdr:colOff>
      <xdr:row>57</xdr:row>
      <xdr:rowOff>86995</xdr:rowOff>
    </xdr:to>
    <xdr:cxnSp macro="">
      <xdr:nvCxnSpPr>
        <xdr:cNvPr id="342" name="直線コネクタ 341"/>
        <xdr:cNvCxnSpPr/>
      </xdr:nvCxnSpPr>
      <xdr:spPr>
        <a:xfrm>
          <a:off x="9639300" y="971613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68580</xdr:rowOff>
    </xdr:from>
    <xdr:ext cx="534670" cy="259080"/>
    <xdr:sp macro="" textlink="">
      <xdr:nvSpPr>
        <xdr:cNvPr id="343" name="普通建設事業費平均値テキスト"/>
        <xdr:cNvSpPr txBox="1"/>
      </xdr:nvSpPr>
      <xdr:spPr>
        <a:xfrm>
          <a:off x="10528300" y="9498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45720</xdr:rowOff>
    </xdr:from>
    <xdr:to xmlns:xdr="http://schemas.openxmlformats.org/drawingml/2006/spreadsheetDrawing">
      <xdr:col>55</xdr:col>
      <xdr:colOff>50800</xdr:colOff>
      <xdr:row>56</xdr:row>
      <xdr:rowOff>147320</xdr:rowOff>
    </xdr:to>
    <xdr:sp macro="" textlink="">
      <xdr:nvSpPr>
        <xdr:cNvPr id="344" name="フローチャート: 判断 343"/>
        <xdr:cNvSpPr/>
      </xdr:nvSpPr>
      <xdr:spPr>
        <a:xfrm>
          <a:off x="104267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74930</xdr:rowOff>
    </xdr:from>
    <xdr:to xmlns:xdr="http://schemas.openxmlformats.org/drawingml/2006/spreadsheetDrawing">
      <xdr:col>50</xdr:col>
      <xdr:colOff>114300</xdr:colOff>
      <xdr:row>56</xdr:row>
      <xdr:rowOff>114935</xdr:rowOff>
    </xdr:to>
    <xdr:cxnSp macro="">
      <xdr:nvCxnSpPr>
        <xdr:cNvPr id="345" name="直線コネクタ 344"/>
        <xdr:cNvCxnSpPr/>
      </xdr:nvCxnSpPr>
      <xdr:spPr>
        <a:xfrm>
          <a:off x="8750300" y="96761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52070</xdr:rowOff>
    </xdr:from>
    <xdr:to xmlns:xdr="http://schemas.openxmlformats.org/drawingml/2006/spreadsheetDrawing">
      <xdr:col>50</xdr:col>
      <xdr:colOff>165100</xdr:colOff>
      <xdr:row>56</xdr:row>
      <xdr:rowOff>153670</xdr:rowOff>
    </xdr:to>
    <xdr:sp macro="" textlink="">
      <xdr:nvSpPr>
        <xdr:cNvPr id="346" name="フローチャート: 判断 345"/>
        <xdr:cNvSpPr/>
      </xdr:nvSpPr>
      <xdr:spPr>
        <a:xfrm>
          <a:off x="9588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170180</xdr:rowOff>
    </xdr:from>
    <xdr:ext cx="531495" cy="259080"/>
    <xdr:sp macro="" textlink="">
      <xdr:nvSpPr>
        <xdr:cNvPr id="347" name="テキスト ボックス 346"/>
        <xdr:cNvSpPr txBox="1"/>
      </xdr:nvSpPr>
      <xdr:spPr>
        <a:xfrm>
          <a:off x="9371965" y="9428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74930</xdr:rowOff>
    </xdr:from>
    <xdr:to xmlns:xdr="http://schemas.openxmlformats.org/drawingml/2006/spreadsheetDrawing">
      <xdr:col>45</xdr:col>
      <xdr:colOff>177800</xdr:colOff>
      <xdr:row>57</xdr:row>
      <xdr:rowOff>635</xdr:rowOff>
    </xdr:to>
    <xdr:cxnSp macro="">
      <xdr:nvCxnSpPr>
        <xdr:cNvPr id="348" name="直線コネクタ 347"/>
        <xdr:cNvCxnSpPr/>
      </xdr:nvCxnSpPr>
      <xdr:spPr>
        <a:xfrm flipV="1">
          <a:off x="7861300" y="967613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161925</xdr:rowOff>
    </xdr:from>
    <xdr:to xmlns:xdr="http://schemas.openxmlformats.org/drawingml/2006/spreadsheetDrawing">
      <xdr:col>46</xdr:col>
      <xdr:colOff>38100</xdr:colOff>
      <xdr:row>56</xdr:row>
      <xdr:rowOff>92075</xdr:rowOff>
    </xdr:to>
    <xdr:sp macro="" textlink="">
      <xdr:nvSpPr>
        <xdr:cNvPr id="349" name="フローチャート: 判断 348"/>
        <xdr:cNvSpPr/>
      </xdr:nvSpPr>
      <xdr:spPr>
        <a:xfrm>
          <a:off x="8699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109220</xdr:rowOff>
    </xdr:from>
    <xdr:ext cx="531495" cy="255905"/>
    <xdr:sp macro="" textlink="">
      <xdr:nvSpPr>
        <xdr:cNvPr id="350" name="テキスト ボックス 349"/>
        <xdr:cNvSpPr txBox="1"/>
      </xdr:nvSpPr>
      <xdr:spPr>
        <a:xfrm>
          <a:off x="8482965" y="9367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76835</xdr:rowOff>
    </xdr:from>
    <xdr:to xmlns:xdr="http://schemas.openxmlformats.org/drawingml/2006/spreadsheetDrawing">
      <xdr:col>41</xdr:col>
      <xdr:colOff>50800</xdr:colOff>
      <xdr:row>57</xdr:row>
      <xdr:rowOff>635</xdr:rowOff>
    </xdr:to>
    <xdr:cxnSp macro="">
      <xdr:nvCxnSpPr>
        <xdr:cNvPr id="351" name="直線コネクタ 350"/>
        <xdr:cNvCxnSpPr/>
      </xdr:nvCxnSpPr>
      <xdr:spPr>
        <a:xfrm>
          <a:off x="6972300" y="967803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151130</xdr:rowOff>
    </xdr:from>
    <xdr:to xmlns:xdr="http://schemas.openxmlformats.org/drawingml/2006/spreadsheetDrawing">
      <xdr:col>41</xdr:col>
      <xdr:colOff>101600</xdr:colOff>
      <xdr:row>56</xdr:row>
      <xdr:rowOff>81280</xdr:rowOff>
    </xdr:to>
    <xdr:sp macro="" textlink="">
      <xdr:nvSpPr>
        <xdr:cNvPr id="352" name="フローチャート: 判断 351"/>
        <xdr:cNvSpPr/>
      </xdr:nvSpPr>
      <xdr:spPr>
        <a:xfrm>
          <a:off x="7810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31495" cy="255905"/>
    <xdr:sp macro="" textlink="">
      <xdr:nvSpPr>
        <xdr:cNvPr id="353" name="テキスト ボックス 352"/>
        <xdr:cNvSpPr txBox="1"/>
      </xdr:nvSpPr>
      <xdr:spPr>
        <a:xfrm>
          <a:off x="7593965" y="9356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76835</xdr:rowOff>
    </xdr:from>
    <xdr:to xmlns:xdr="http://schemas.openxmlformats.org/drawingml/2006/spreadsheetDrawing">
      <xdr:col>36</xdr:col>
      <xdr:colOff>165100</xdr:colOff>
      <xdr:row>56</xdr:row>
      <xdr:rowOff>6985</xdr:rowOff>
    </xdr:to>
    <xdr:sp macro="" textlink="">
      <xdr:nvSpPr>
        <xdr:cNvPr id="354" name="フローチャート: 判断 353"/>
        <xdr:cNvSpPr/>
      </xdr:nvSpPr>
      <xdr:spPr>
        <a:xfrm>
          <a:off x="6921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23495</xdr:rowOff>
    </xdr:from>
    <xdr:ext cx="595630" cy="259080"/>
    <xdr:sp macro="" textlink="">
      <xdr:nvSpPr>
        <xdr:cNvPr id="355" name="テキスト ボックス 354"/>
        <xdr:cNvSpPr txBox="1"/>
      </xdr:nvSpPr>
      <xdr:spPr>
        <a:xfrm>
          <a:off x="6672580" y="92817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36195</xdr:rowOff>
    </xdr:from>
    <xdr:to xmlns:xdr="http://schemas.openxmlformats.org/drawingml/2006/spreadsheetDrawing">
      <xdr:col>55</xdr:col>
      <xdr:colOff>50800</xdr:colOff>
      <xdr:row>57</xdr:row>
      <xdr:rowOff>137795</xdr:rowOff>
    </xdr:to>
    <xdr:sp macro="" textlink="">
      <xdr:nvSpPr>
        <xdr:cNvPr id="361" name="楕円 360"/>
        <xdr:cNvSpPr/>
      </xdr:nvSpPr>
      <xdr:spPr>
        <a:xfrm>
          <a:off x="10426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122555</xdr:rowOff>
    </xdr:from>
    <xdr:ext cx="534670" cy="255905"/>
    <xdr:sp macro="" textlink="">
      <xdr:nvSpPr>
        <xdr:cNvPr id="362" name="普通建設事業費該当値テキスト"/>
        <xdr:cNvSpPr txBox="1"/>
      </xdr:nvSpPr>
      <xdr:spPr>
        <a:xfrm>
          <a:off x="10528300" y="9723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64135</xdr:rowOff>
    </xdr:from>
    <xdr:to xmlns:xdr="http://schemas.openxmlformats.org/drawingml/2006/spreadsheetDrawing">
      <xdr:col>50</xdr:col>
      <xdr:colOff>165100</xdr:colOff>
      <xdr:row>56</xdr:row>
      <xdr:rowOff>166370</xdr:rowOff>
    </xdr:to>
    <xdr:sp macro="" textlink="">
      <xdr:nvSpPr>
        <xdr:cNvPr id="363" name="楕円 362"/>
        <xdr:cNvSpPr/>
      </xdr:nvSpPr>
      <xdr:spPr>
        <a:xfrm>
          <a:off x="9588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156845</xdr:rowOff>
    </xdr:from>
    <xdr:ext cx="531495" cy="255905"/>
    <xdr:sp macro="" textlink="">
      <xdr:nvSpPr>
        <xdr:cNvPr id="364" name="テキスト ボックス 363"/>
        <xdr:cNvSpPr txBox="1"/>
      </xdr:nvSpPr>
      <xdr:spPr>
        <a:xfrm>
          <a:off x="9371965" y="9758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23495</xdr:rowOff>
    </xdr:from>
    <xdr:to xmlns:xdr="http://schemas.openxmlformats.org/drawingml/2006/spreadsheetDrawing">
      <xdr:col>46</xdr:col>
      <xdr:colOff>38100</xdr:colOff>
      <xdr:row>56</xdr:row>
      <xdr:rowOff>125095</xdr:rowOff>
    </xdr:to>
    <xdr:sp macro="" textlink="">
      <xdr:nvSpPr>
        <xdr:cNvPr id="365" name="楕円 364"/>
        <xdr:cNvSpPr/>
      </xdr:nvSpPr>
      <xdr:spPr>
        <a:xfrm>
          <a:off x="8699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116205</xdr:rowOff>
    </xdr:from>
    <xdr:ext cx="531495" cy="259080"/>
    <xdr:sp macro="" textlink="">
      <xdr:nvSpPr>
        <xdr:cNvPr id="366" name="テキスト ボックス 365"/>
        <xdr:cNvSpPr txBox="1"/>
      </xdr:nvSpPr>
      <xdr:spPr>
        <a:xfrm>
          <a:off x="8482965" y="9717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121285</xdr:rowOff>
    </xdr:from>
    <xdr:to xmlns:xdr="http://schemas.openxmlformats.org/drawingml/2006/spreadsheetDrawing">
      <xdr:col>41</xdr:col>
      <xdr:colOff>101600</xdr:colOff>
      <xdr:row>57</xdr:row>
      <xdr:rowOff>52070</xdr:rowOff>
    </xdr:to>
    <xdr:sp macro="" textlink="">
      <xdr:nvSpPr>
        <xdr:cNvPr id="367" name="楕円 366"/>
        <xdr:cNvSpPr/>
      </xdr:nvSpPr>
      <xdr:spPr>
        <a:xfrm>
          <a:off x="7810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42545</xdr:rowOff>
    </xdr:from>
    <xdr:ext cx="531495" cy="255905"/>
    <xdr:sp macro="" textlink="">
      <xdr:nvSpPr>
        <xdr:cNvPr id="368" name="テキスト ボックス 367"/>
        <xdr:cNvSpPr txBox="1"/>
      </xdr:nvSpPr>
      <xdr:spPr>
        <a:xfrm>
          <a:off x="7593965" y="9815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26035</xdr:rowOff>
    </xdr:from>
    <xdr:to xmlns:xdr="http://schemas.openxmlformats.org/drawingml/2006/spreadsheetDrawing">
      <xdr:col>36</xdr:col>
      <xdr:colOff>165100</xdr:colOff>
      <xdr:row>56</xdr:row>
      <xdr:rowOff>127635</xdr:rowOff>
    </xdr:to>
    <xdr:sp macro="" textlink="">
      <xdr:nvSpPr>
        <xdr:cNvPr id="369" name="楕円 368"/>
        <xdr:cNvSpPr/>
      </xdr:nvSpPr>
      <xdr:spPr>
        <a:xfrm>
          <a:off x="6921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118745</xdr:rowOff>
    </xdr:from>
    <xdr:ext cx="531495" cy="259080"/>
    <xdr:sp macro="" textlink="">
      <xdr:nvSpPr>
        <xdr:cNvPr id="370" name="テキスト ボックス 369"/>
        <xdr:cNvSpPr txBox="1"/>
      </xdr:nvSpPr>
      <xdr:spPr>
        <a:xfrm>
          <a:off x="6704965" y="9719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79" name="テキスト ボックス 378"/>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82" name="テキスト ボックス 381"/>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5905"/>
    <xdr:sp macro="" textlink="">
      <xdr:nvSpPr>
        <xdr:cNvPr id="386" name="テキスト ボックス 385"/>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0" name="テキスト ボックス 38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2" name="テキスト ボックス 391"/>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111760</xdr:rowOff>
    </xdr:from>
    <xdr:to xmlns:xdr="http://schemas.openxmlformats.org/drawingml/2006/spreadsheetDrawing">
      <xdr:col>54</xdr:col>
      <xdr:colOff>189865</xdr:colOff>
      <xdr:row>79</xdr:row>
      <xdr:rowOff>44450</xdr:rowOff>
    </xdr:to>
    <xdr:cxnSp macro="">
      <xdr:nvCxnSpPr>
        <xdr:cNvPr id="394" name="直線コネクタ 393"/>
        <xdr:cNvCxnSpPr/>
      </xdr:nvCxnSpPr>
      <xdr:spPr>
        <a:xfrm flipV="1">
          <a:off x="10475595" y="1211326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58420</xdr:rowOff>
    </xdr:from>
    <xdr:ext cx="534670" cy="259080"/>
    <xdr:sp macro="" textlink="">
      <xdr:nvSpPr>
        <xdr:cNvPr id="397" name="普通建設事業費 （ うち新規整備　）最大値テキスト"/>
        <xdr:cNvSpPr txBox="1"/>
      </xdr:nvSpPr>
      <xdr:spPr>
        <a:xfrm>
          <a:off x="10528300" y="1188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111760</xdr:rowOff>
    </xdr:from>
    <xdr:to xmlns:xdr="http://schemas.openxmlformats.org/drawingml/2006/spreadsheetDrawing">
      <xdr:col>55</xdr:col>
      <xdr:colOff>88900</xdr:colOff>
      <xdr:row>70</xdr:row>
      <xdr:rowOff>111760</xdr:rowOff>
    </xdr:to>
    <xdr:cxnSp macro="">
      <xdr:nvCxnSpPr>
        <xdr:cNvPr id="398" name="直線コネクタ 397"/>
        <xdr:cNvCxnSpPr/>
      </xdr:nvCxnSpPr>
      <xdr:spPr>
        <a:xfrm>
          <a:off x="10388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127635</xdr:rowOff>
    </xdr:from>
    <xdr:to xmlns:xdr="http://schemas.openxmlformats.org/drawingml/2006/spreadsheetDrawing">
      <xdr:col>55</xdr:col>
      <xdr:colOff>0</xdr:colOff>
      <xdr:row>78</xdr:row>
      <xdr:rowOff>45085</xdr:rowOff>
    </xdr:to>
    <xdr:cxnSp macro="">
      <xdr:nvCxnSpPr>
        <xdr:cNvPr id="399" name="直線コネクタ 398"/>
        <xdr:cNvCxnSpPr/>
      </xdr:nvCxnSpPr>
      <xdr:spPr>
        <a:xfrm>
          <a:off x="9639300" y="12986385"/>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89535</xdr:rowOff>
    </xdr:from>
    <xdr:ext cx="534670" cy="255905"/>
    <xdr:sp macro="" textlink="">
      <xdr:nvSpPr>
        <xdr:cNvPr id="400" name="普通建設事業費 （ うち新規整備　）平均値テキスト"/>
        <xdr:cNvSpPr txBox="1"/>
      </xdr:nvSpPr>
      <xdr:spPr>
        <a:xfrm>
          <a:off x="10528300" y="1311973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66675</xdr:rowOff>
    </xdr:from>
    <xdr:to xmlns:xdr="http://schemas.openxmlformats.org/drawingml/2006/spreadsheetDrawing">
      <xdr:col>55</xdr:col>
      <xdr:colOff>50800</xdr:colOff>
      <xdr:row>77</xdr:row>
      <xdr:rowOff>168275</xdr:rowOff>
    </xdr:to>
    <xdr:sp macro="" textlink="">
      <xdr:nvSpPr>
        <xdr:cNvPr id="401" name="フローチャート: 判断 400"/>
        <xdr:cNvSpPr/>
      </xdr:nvSpPr>
      <xdr:spPr>
        <a:xfrm>
          <a:off x="104267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143510</xdr:rowOff>
    </xdr:from>
    <xdr:to xmlns:xdr="http://schemas.openxmlformats.org/drawingml/2006/spreadsheetDrawing">
      <xdr:col>50</xdr:col>
      <xdr:colOff>114300</xdr:colOff>
      <xdr:row>75</xdr:row>
      <xdr:rowOff>127635</xdr:rowOff>
    </xdr:to>
    <xdr:cxnSp macro="">
      <xdr:nvCxnSpPr>
        <xdr:cNvPr id="402" name="直線コネクタ 401"/>
        <xdr:cNvCxnSpPr/>
      </xdr:nvCxnSpPr>
      <xdr:spPr>
        <a:xfrm>
          <a:off x="8750300" y="12487910"/>
          <a:ext cx="8890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67310</xdr:rowOff>
    </xdr:from>
    <xdr:to xmlns:xdr="http://schemas.openxmlformats.org/drawingml/2006/spreadsheetDrawing">
      <xdr:col>50</xdr:col>
      <xdr:colOff>165100</xdr:colOff>
      <xdr:row>75</xdr:row>
      <xdr:rowOff>168910</xdr:rowOff>
    </xdr:to>
    <xdr:sp macro="" textlink="">
      <xdr:nvSpPr>
        <xdr:cNvPr id="403" name="フローチャート: 判断 402"/>
        <xdr:cNvSpPr/>
      </xdr:nvSpPr>
      <xdr:spPr>
        <a:xfrm>
          <a:off x="9588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13970</xdr:rowOff>
    </xdr:from>
    <xdr:ext cx="531495" cy="259080"/>
    <xdr:sp macro="" textlink="">
      <xdr:nvSpPr>
        <xdr:cNvPr id="404" name="テキスト ボックス 403"/>
        <xdr:cNvSpPr txBox="1"/>
      </xdr:nvSpPr>
      <xdr:spPr>
        <a:xfrm>
          <a:off x="9371965" y="12701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143510</xdr:rowOff>
    </xdr:from>
    <xdr:to xmlns:xdr="http://schemas.openxmlformats.org/drawingml/2006/spreadsheetDrawing">
      <xdr:col>45</xdr:col>
      <xdr:colOff>177800</xdr:colOff>
      <xdr:row>74</xdr:row>
      <xdr:rowOff>153035</xdr:rowOff>
    </xdr:to>
    <xdr:cxnSp macro="">
      <xdr:nvCxnSpPr>
        <xdr:cNvPr id="405" name="直線コネクタ 404"/>
        <xdr:cNvCxnSpPr/>
      </xdr:nvCxnSpPr>
      <xdr:spPr>
        <a:xfrm flipV="1">
          <a:off x="7861300" y="12487910"/>
          <a:ext cx="8890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73</xdr:row>
      <xdr:rowOff>151765</xdr:rowOff>
    </xdr:from>
    <xdr:to xmlns:xdr="http://schemas.openxmlformats.org/drawingml/2006/spreadsheetDrawing">
      <xdr:col>46</xdr:col>
      <xdr:colOff>38100</xdr:colOff>
      <xdr:row>74</xdr:row>
      <xdr:rowOff>81915</xdr:rowOff>
    </xdr:to>
    <xdr:sp macro="" textlink="">
      <xdr:nvSpPr>
        <xdr:cNvPr id="406" name="フローチャート: 判断 405"/>
        <xdr:cNvSpPr/>
      </xdr:nvSpPr>
      <xdr:spPr>
        <a:xfrm>
          <a:off x="8699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73025</xdr:rowOff>
    </xdr:from>
    <xdr:ext cx="531495" cy="259080"/>
    <xdr:sp macro="" textlink="">
      <xdr:nvSpPr>
        <xdr:cNvPr id="407" name="テキスト ボックス 406"/>
        <xdr:cNvSpPr txBox="1"/>
      </xdr:nvSpPr>
      <xdr:spPr>
        <a:xfrm>
          <a:off x="8482965" y="12760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153035</xdr:rowOff>
    </xdr:from>
    <xdr:to xmlns:xdr="http://schemas.openxmlformats.org/drawingml/2006/spreadsheetDrawing">
      <xdr:col>41</xdr:col>
      <xdr:colOff>50800</xdr:colOff>
      <xdr:row>74</xdr:row>
      <xdr:rowOff>156210</xdr:rowOff>
    </xdr:to>
    <xdr:cxnSp macro="">
      <xdr:nvCxnSpPr>
        <xdr:cNvPr id="408" name="直線コネクタ 407"/>
        <xdr:cNvCxnSpPr/>
      </xdr:nvCxnSpPr>
      <xdr:spPr>
        <a:xfrm flipV="1">
          <a:off x="6972300" y="12840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73</xdr:row>
      <xdr:rowOff>64135</xdr:rowOff>
    </xdr:from>
    <xdr:to xmlns:xdr="http://schemas.openxmlformats.org/drawingml/2006/spreadsheetDrawing">
      <xdr:col>41</xdr:col>
      <xdr:colOff>101600</xdr:colOff>
      <xdr:row>73</xdr:row>
      <xdr:rowOff>166370</xdr:rowOff>
    </xdr:to>
    <xdr:sp macro="" textlink="">
      <xdr:nvSpPr>
        <xdr:cNvPr id="409" name="フローチャート: 判断 408"/>
        <xdr:cNvSpPr/>
      </xdr:nvSpPr>
      <xdr:spPr>
        <a:xfrm>
          <a:off x="7810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72</xdr:row>
      <xdr:rowOff>10795</xdr:rowOff>
    </xdr:from>
    <xdr:ext cx="531495" cy="258445"/>
    <xdr:sp macro="" textlink="">
      <xdr:nvSpPr>
        <xdr:cNvPr id="410" name="テキスト ボックス 409"/>
        <xdr:cNvSpPr txBox="1"/>
      </xdr:nvSpPr>
      <xdr:spPr>
        <a:xfrm>
          <a:off x="7593965" y="123551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30480</xdr:rowOff>
    </xdr:from>
    <xdr:to xmlns:xdr="http://schemas.openxmlformats.org/drawingml/2006/spreadsheetDrawing">
      <xdr:col>36</xdr:col>
      <xdr:colOff>165100</xdr:colOff>
      <xdr:row>72</xdr:row>
      <xdr:rowOff>132080</xdr:rowOff>
    </xdr:to>
    <xdr:sp macro="" textlink="">
      <xdr:nvSpPr>
        <xdr:cNvPr id="411" name="フローチャート: 判断 410"/>
        <xdr:cNvSpPr/>
      </xdr:nvSpPr>
      <xdr:spPr>
        <a:xfrm>
          <a:off x="6921500" y="1237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148590</xdr:rowOff>
    </xdr:from>
    <xdr:ext cx="531495" cy="259080"/>
    <xdr:sp macro="" textlink="">
      <xdr:nvSpPr>
        <xdr:cNvPr id="412" name="テキスト ボックス 411"/>
        <xdr:cNvSpPr txBox="1"/>
      </xdr:nvSpPr>
      <xdr:spPr>
        <a:xfrm>
          <a:off x="6704965" y="12150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166370</xdr:rowOff>
    </xdr:from>
    <xdr:to xmlns:xdr="http://schemas.openxmlformats.org/drawingml/2006/spreadsheetDrawing">
      <xdr:col>55</xdr:col>
      <xdr:colOff>50800</xdr:colOff>
      <xdr:row>78</xdr:row>
      <xdr:rowOff>95885</xdr:rowOff>
    </xdr:to>
    <xdr:sp macro="" textlink="">
      <xdr:nvSpPr>
        <xdr:cNvPr id="418" name="楕円 417"/>
        <xdr:cNvSpPr/>
      </xdr:nvSpPr>
      <xdr:spPr>
        <a:xfrm>
          <a:off x="104267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144145</xdr:rowOff>
    </xdr:from>
    <xdr:ext cx="469900" cy="255905"/>
    <xdr:sp macro="" textlink="">
      <xdr:nvSpPr>
        <xdr:cNvPr id="419" name="普通建設事業費 （ うち新規整備　）該当値テキスト"/>
        <xdr:cNvSpPr txBox="1"/>
      </xdr:nvSpPr>
      <xdr:spPr>
        <a:xfrm>
          <a:off x="10528300" y="13345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76835</xdr:rowOff>
    </xdr:from>
    <xdr:to xmlns:xdr="http://schemas.openxmlformats.org/drawingml/2006/spreadsheetDrawing">
      <xdr:col>50</xdr:col>
      <xdr:colOff>165100</xdr:colOff>
      <xdr:row>76</xdr:row>
      <xdr:rowOff>6985</xdr:rowOff>
    </xdr:to>
    <xdr:sp macro="" textlink="">
      <xdr:nvSpPr>
        <xdr:cNvPr id="420" name="楕円 419"/>
        <xdr:cNvSpPr/>
      </xdr:nvSpPr>
      <xdr:spPr>
        <a:xfrm>
          <a:off x="9588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169545</xdr:rowOff>
    </xdr:from>
    <xdr:ext cx="531495" cy="255905"/>
    <xdr:sp macro="" textlink="">
      <xdr:nvSpPr>
        <xdr:cNvPr id="421" name="テキスト ボックス 420"/>
        <xdr:cNvSpPr txBox="1"/>
      </xdr:nvSpPr>
      <xdr:spPr>
        <a:xfrm>
          <a:off x="9371965" y="13028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92710</xdr:rowOff>
    </xdr:from>
    <xdr:to xmlns:xdr="http://schemas.openxmlformats.org/drawingml/2006/spreadsheetDrawing">
      <xdr:col>46</xdr:col>
      <xdr:colOff>38100</xdr:colOff>
      <xdr:row>73</xdr:row>
      <xdr:rowOff>22860</xdr:rowOff>
    </xdr:to>
    <xdr:sp macro="" textlink="">
      <xdr:nvSpPr>
        <xdr:cNvPr id="422" name="楕円 421"/>
        <xdr:cNvSpPr/>
      </xdr:nvSpPr>
      <xdr:spPr>
        <a:xfrm>
          <a:off x="8699500" y="124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39370</xdr:rowOff>
    </xdr:from>
    <xdr:ext cx="531495" cy="259080"/>
    <xdr:sp macro="" textlink="">
      <xdr:nvSpPr>
        <xdr:cNvPr id="423" name="テキスト ボックス 422"/>
        <xdr:cNvSpPr txBox="1"/>
      </xdr:nvSpPr>
      <xdr:spPr>
        <a:xfrm>
          <a:off x="8482965" y="12212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102235</xdr:rowOff>
    </xdr:from>
    <xdr:to xmlns:xdr="http://schemas.openxmlformats.org/drawingml/2006/spreadsheetDrawing">
      <xdr:col>41</xdr:col>
      <xdr:colOff>101600</xdr:colOff>
      <xdr:row>75</xdr:row>
      <xdr:rowOff>32385</xdr:rowOff>
    </xdr:to>
    <xdr:sp macro="" textlink="">
      <xdr:nvSpPr>
        <xdr:cNvPr id="424" name="楕円 423"/>
        <xdr:cNvSpPr/>
      </xdr:nvSpPr>
      <xdr:spPr>
        <a:xfrm>
          <a:off x="7810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23495</xdr:rowOff>
    </xdr:from>
    <xdr:ext cx="531495" cy="259080"/>
    <xdr:sp macro="" textlink="">
      <xdr:nvSpPr>
        <xdr:cNvPr id="425" name="テキスト ボックス 424"/>
        <xdr:cNvSpPr txBox="1"/>
      </xdr:nvSpPr>
      <xdr:spPr>
        <a:xfrm>
          <a:off x="7593965" y="12882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105410</xdr:rowOff>
    </xdr:from>
    <xdr:to xmlns:xdr="http://schemas.openxmlformats.org/drawingml/2006/spreadsheetDrawing">
      <xdr:col>36</xdr:col>
      <xdr:colOff>165100</xdr:colOff>
      <xdr:row>75</xdr:row>
      <xdr:rowOff>35560</xdr:rowOff>
    </xdr:to>
    <xdr:sp macro="" textlink="">
      <xdr:nvSpPr>
        <xdr:cNvPr id="426" name="楕円 425"/>
        <xdr:cNvSpPr/>
      </xdr:nvSpPr>
      <xdr:spPr>
        <a:xfrm>
          <a:off x="69215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26670</xdr:rowOff>
    </xdr:from>
    <xdr:ext cx="531495" cy="259080"/>
    <xdr:sp macro="" textlink="">
      <xdr:nvSpPr>
        <xdr:cNvPr id="427" name="テキスト ボックス 426"/>
        <xdr:cNvSpPr txBox="1"/>
      </xdr:nvSpPr>
      <xdr:spPr>
        <a:xfrm>
          <a:off x="6704965" y="12885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6" name="テキスト ボックス 435"/>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8" name="直線コネクタ 43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39" name="テキスト ボックス 438"/>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0" name="直線コネクタ 43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41" name="テキスト ボックス 440"/>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2" name="直線コネクタ 44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43" name="テキスト ボックス 442"/>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4" name="直線コネクタ 44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45" name="テキスト ボックス 444"/>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47" name="テキスト ボックス 446"/>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44450</xdr:rowOff>
    </xdr:from>
    <xdr:to xmlns:xdr="http://schemas.openxmlformats.org/drawingml/2006/spreadsheetDrawing">
      <xdr:col>54</xdr:col>
      <xdr:colOff>189865</xdr:colOff>
      <xdr:row>98</xdr:row>
      <xdr:rowOff>93980</xdr:rowOff>
    </xdr:to>
    <xdr:cxnSp macro="">
      <xdr:nvCxnSpPr>
        <xdr:cNvPr id="449" name="直線コネクタ 448"/>
        <xdr:cNvCxnSpPr/>
      </xdr:nvCxnSpPr>
      <xdr:spPr>
        <a:xfrm flipV="1">
          <a:off x="10475595" y="1581785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97790</xdr:rowOff>
    </xdr:from>
    <xdr:ext cx="534670" cy="255905"/>
    <xdr:sp macro="" textlink="">
      <xdr:nvSpPr>
        <xdr:cNvPr id="450" name="普通建設事業費 （ うち更新整備　）最小値テキスト"/>
        <xdr:cNvSpPr txBox="1"/>
      </xdr:nvSpPr>
      <xdr:spPr>
        <a:xfrm>
          <a:off x="10528300" y="168998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93980</xdr:rowOff>
    </xdr:from>
    <xdr:to xmlns:xdr="http://schemas.openxmlformats.org/drawingml/2006/spreadsheetDrawing">
      <xdr:col>55</xdr:col>
      <xdr:colOff>88900</xdr:colOff>
      <xdr:row>98</xdr:row>
      <xdr:rowOff>93980</xdr:rowOff>
    </xdr:to>
    <xdr:cxnSp macro="">
      <xdr:nvCxnSpPr>
        <xdr:cNvPr id="451" name="直線コネクタ 450"/>
        <xdr:cNvCxnSpPr/>
      </xdr:nvCxnSpPr>
      <xdr:spPr>
        <a:xfrm>
          <a:off x="10388600" y="1689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162560</xdr:rowOff>
    </xdr:from>
    <xdr:ext cx="598805" cy="259080"/>
    <xdr:sp macro="" textlink="">
      <xdr:nvSpPr>
        <xdr:cNvPr id="452" name="普通建設事業費 （ うち更新整備　）最大値テキスト"/>
        <xdr:cNvSpPr txBox="1"/>
      </xdr:nvSpPr>
      <xdr:spPr>
        <a:xfrm>
          <a:off x="10528300"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44450</xdr:rowOff>
    </xdr:from>
    <xdr:to xmlns:xdr="http://schemas.openxmlformats.org/drawingml/2006/spreadsheetDrawing">
      <xdr:col>55</xdr:col>
      <xdr:colOff>88900</xdr:colOff>
      <xdr:row>92</xdr:row>
      <xdr:rowOff>44450</xdr:rowOff>
    </xdr:to>
    <xdr:cxnSp macro="">
      <xdr:nvCxnSpPr>
        <xdr:cNvPr id="453" name="直線コネクタ 452"/>
        <xdr:cNvCxnSpPr/>
      </xdr:nvCxnSpPr>
      <xdr:spPr>
        <a:xfrm>
          <a:off x="10388600" y="1581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104140</xdr:rowOff>
    </xdr:from>
    <xdr:to xmlns:xdr="http://schemas.openxmlformats.org/drawingml/2006/spreadsheetDrawing">
      <xdr:col>55</xdr:col>
      <xdr:colOff>0</xdr:colOff>
      <xdr:row>97</xdr:row>
      <xdr:rowOff>164465</xdr:rowOff>
    </xdr:to>
    <xdr:cxnSp macro="">
      <xdr:nvCxnSpPr>
        <xdr:cNvPr id="454" name="直線コネクタ 453"/>
        <xdr:cNvCxnSpPr/>
      </xdr:nvCxnSpPr>
      <xdr:spPr>
        <a:xfrm>
          <a:off x="9639300" y="1673479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15875</xdr:rowOff>
    </xdr:from>
    <xdr:ext cx="534670" cy="259080"/>
    <xdr:sp macro="" textlink="">
      <xdr:nvSpPr>
        <xdr:cNvPr id="455" name="普通建設事業費 （ うち更新整備　）平均値テキスト"/>
        <xdr:cNvSpPr txBox="1"/>
      </xdr:nvSpPr>
      <xdr:spPr>
        <a:xfrm>
          <a:off x="10528300" y="16475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164465</xdr:rowOff>
    </xdr:from>
    <xdr:to xmlns:xdr="http://schemas.openxmlformats.org/drawingml/2006/spreadsheetDrawing">
      <xdr:col>55</xdr:col>
      <xdr:colOff>50800</xdr:colOff>
      <xdr:row>97</xdr:row>
      <xdr:rowOff>94615</xdr:rowOff>
    </xdr:to>
    <xdr:sp macro="" textlink="">
      <xdr:nvSpPr>
        <xdr:cNvPr id="456" name="フローチャート: 判断 455"/>
        <xdr:cNvSpPr/>
      </xdr:nvSpPr>
      <xdr:spPr>
        <a:xfrm>
          <a:off x="104267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104140</xdr:rowOff>
    </xdr:from>
    <xdr:to xmlns:xdr="http://schemas.openxmlformats.org/drawingml/2006/spreadsheetDrawing">
      <xdr:col>50</xdr:col>
      <xdr:colOff>114300</xdr:colOff>
      <xdr:row>98</xdr:row>
      <xdr:rowOff>73660</xdr:rowOff>
    </xdr:to>
    <xdr:cxnSp macro="">
      <xdr:nvCxnSpPr>
        <xdr:cNvPr id="457" name="直線コネクタ 456"/>
        <xdr:cNvCxnSpPr/>
      </xdr:nvCxnSpPr>
      <xdr:spPr>
        <a:xfrm flipV="1">
          <a:off x="8750300" y="1673479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78105</xdr:rowOff>
    </xdr:from>
    <xdr:to xmlns:xdr="http://schemas.openxmlformats.org/drawingml/2006/spreadsheetDrawing">
      <xdr:col>50</xdr:col>
      <xdr:colOff>165100</xdr:colOff>
      <xdr:row>98</xdr:row>
      <xdr:rowOff>8255</xdr:rowOff>
    </xdr:to>
    <xdr:sp macro="" textlink="">
      <xdr:nvSpPr>
        <xdr:cNvPr id="458" name="フローチャート: 判断 457"/>
        <xdr:cNvSpPr/>
      </xdr:nvSpPr>
      <xdr:spPr>
        <a:xfrm>
          <a:off x="9588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170815</xdr:rowOff>
    </xdr:from>
    <xdr:ext cx="531495" cy="258445"/>
    <xdr:sp macro="" textlink="">
      <xdr:nvSpPr>
        <xdr:cNvPr id="459" name="テキスト ボックス 458"/>
        <xdr:cNvSpPr txBox="1"/>
      </xdr:nvSpPr>
      <xdr:spPr>
        <a:xfrm>
          <a:off x="9371965" y="16801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73660</xdr:rowOff>
    </xdr:from>
    <xdr:to xmlns:xdr="http://schemas.openxmlformats.org/drawingml/2006/spreadsheetDrawing">
      <xdr:col>45</xdr:col>
      <xdr:colOff>177800</xdr:colOff>
      <xdr:row>98</xdr:row>
      <xdr:rowOff>92075</xdr:rowOff>
    </xdr:to>
    <xdr:cxnSp macro="">
      <xdr:nvCxnSpPr>
        <xdr:cNvPr id="460" name="直線コネクタ 459"/>
        <xdr:cNvCxnSpPr/>
      </xdr:nvCxnSpPr>
      <xdr:spPr>
        <a:xfrm flipV="1">
          <a:off x="7861300" y="16875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96520</xdr:rowOff>
    </xdr:from>
    <xdr:to xmlns:xdr="http://schemas.openxmlformats.org/drawingml/2006/spreadsheetDrawing">
      <xdr:col>46</xdr:col>
      <xdr:colOff>38100</xdr:colOff>
      <xdr:row>98</xdr:row>
      <xdr:rowOff>26670</xdr:rowOff>
    </xdr:to>
    <xdr:sp macro="" textlink="">
      <xdr:nvSpPr>
        <xdr:cNvPr id="461" name="フローチャート: 判断 460"/>
        <xdr:cNvSpPr/>
      </xdr:nvSpPr>
      <xdr:spPr>
        <a:xfrm>
          <a:off x="869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43180</xdr:rowOff>
    </xdr:from>
    <xdr:ext cx="531495" cy="255905"/>
    <xdr:sp macro="" textlink="">
      <xdr:nvSpPr>
        <xdr:cNvPr id="462" name="テキスト ボックス 461"/>
        <xdr:cNvSpPr txBox="1"/>
      </xdr:nvSpPr>
      <xdr:spPr>
        <a:xfrm>
          <a:off x="8482965" y="16502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52070</xdr:rowOff>
    </xdr:from>
    <xdr:to xmlns:xdr="http://schemas.openxmlformats.org/drawingml/2006/spreadsheetDrawing">
      <xdr:col>41</xdr:col>
      <xdr:colOff>50800</xdr:colOff>
      <xdr:row>98</xdr:row>
      <xdr:rowOff>92075</xdr:rowOff>
    </xdr:to>
    <xdr:cxnSp macro="">
      <xdr:nvCxnSpPr>
        <xdr:cNvPr id="463" name="直線コネクタ 462"/>
        <xdr:cNvCxnSpPr/>
      </xdr:nvCxnSpPr>
      <xdr:spPr>
        <a:xfrm>
          <a:off x="6972300" y="168541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64" name="フローチャート: 判断 463"/>
        <xdr:cNvSpPr/>
      </xdr:nvSpPr>
      <xdr:spPr>
        <a:xfrm>
          <a:off x="7810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36830</xdr:rowOff>
    </xdr:from>
    <xdr:ext cx="531495" cy="259080"/>
    <xdr:sp macro="" textlink="">
      <xdr:nvSpPr>
        <xdr:cNvPr id="465" name="テキスト ボックス 464"/>
        <xdr:cNvSpPr txBox="1"/>
      </xdr:nvSpPr>
      <xdr:spPr>
        <a:xfrm>
          <a:off x="7593965" y="16496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127000</xdr:rowOff>
    </xdr:from>
    <xdr:to xmlns:xdr="http://schemas.openxmlformats.org/drawingml/2006/spreadsheetDrawing">
      <xdr:col>36</xdr:col>
      <xdr:colOff>165100</xdr:colOff>
      <xdr:row>98</xdr:row>
      <xdr:rowOff>57150</xdr:rowOff>
    </xdr:to>
    <xdr:sp macro="" textlink="">
      <xdr:nvSpPr>
        <xdr:cNvPr id="466" name="フローチャート: 判断 465"/>
        <xdr:cNvSpPr/>
      </xdr:nvSpPr>
      <xdr:spPr>
        <a:xfrm>
          <a:off x="692150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73660</xdr:rowOff>
    </xdr:from>
    <xdr:ext cx="531495" cy="259080"/>
    <xdr:sp macro="" textlink="">
      <xdr:nvSpPr>
        <xdr:cNvPr id="467" name="テキスト ボックス 466"/>
        <xdr:cNvSpPr txBox="1"/>
      </xdr:nvSpPr>
      <xdr:spPr>
        <a:xfrm>
          <a:off x="670496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113665</xdr:rowOff>
    </xdr:from>
    <xdr:to xmlns:xdr="http://schemas.openxmlformats.org/drawingml/2006/spreadsheetDrawing">
      <xdr:col>55</xdr:col>
      <xdr:colOff>50800</xdr:colOff>
      <xdr:row>98</xdr:row>
      <xdr:rowOff>43815</xdr:rowOff>
    </xdr:to>
    <xdr:sp macro="" textlink="">
      <xdr:nvSpPr>
        <xdr:cNvPr id="473" name="楕円 472"/>
        <xdr:cNvSpPr/>
      </xdr:nvSpPr>
      <xdr:spPr>
        <a:xfrm>
          <a:off x="104267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29210</xdr:rowOff>
    </xdr:from>
    <xdr:ext cx="534670" cy="255905"/>
    <xdr:sp macro="" textlink="">
      <xdr:nvSpPr>
        <xdr:cNvPr id="474" name="普通建設事業費 （ うち更新整備　）該当値テキスト"/>
        <xdr:cNvSpPr txBox="1"/>
      </xdr:nvSpPr>
      <xdr:spPr>
        <a:xfrm>
          <a:off x="10528300" y="166598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53340</xdr:rowOff>
    </xdr:from>
    <xdr:to xmlns:xdr="http://schemas.openxmlformats.org/drawingml/2006/spreadsheetDrawing">
      <xdr:col>50</xdr:col>
      <xdr:colOff>165100</xdr:colOff>
      <xdr:row>97</xdr:row>
      <xdr:rowOff>154940</xdr:rowOff>
    </xdr:to>
    <xdr:sp macro="" textlink="">
      <xdr:nvSpPr>
        <xdr:cNvPr id="475" name="楕円 474"/>
        <xdr:cNvSpPr/>
      </xdr:nvSpPr>
      <xdr:spPr>
        <a:xfrm>
          <a:off x="9588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0</xdr:rowOff>
    </xdr:from>
    <xdr:ext cx="531495" cy="259080"/>
    <xdr:sp macro="" textlink="">
      <xdr:nvSpPr>
        <xdr:cNvPr id="476" name="テキスト ボックス 475"/>
        <xdr:cNvSpPr txBox="1"/>
      </xdr:nvSpPr>
      <xdr:spPr>
        <a:xfrm>
          <a:off x="9371965" y="16459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22860</xdr:rowOff>
    </xdr:from>
    <xdr:to xmlns:xdr="http://schemas.openxmlformats.org/drawingml/2006/spreadsheetDrawing">
      <xdr:col>46</xdr:col>
      <xdr:colOff>38100</xdr:colOff>
      <xdr:row>98</xdr:row>
      <xdr:rowOff>124460</xdr:rowOff>
    </xdr:to>
    <xdr:sp macro="" textlink="">
      <xdr:nvSpPr>
        <xdr:cNvPr id="477" name="楕円 476"/>
        <xdr:cNvSpPr/>
      </xdr:nvSpPr>
      <xdr:spPr>
        <a:xfrm>
          <a:off x="869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115570</xdr:rowOff>
    </xdr:from>
    <xdr:ext cx="531495" cy="259080"/>
    <xdr:sp macro="" textlink="">
      <xdr:nvSpPr>
        <xdr:cNvPr id="478" name="テキスト ボックス 477"/>
        <xdr:cNvSpPr txBox="1"/>
      </xdr:nvSpPr>
      <xdr:spPr>
        <a:xfrm>
          <a:off x="8482965" y="16917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41275</xdr:rowOff>
    </xdr:from>
    <xdr:to xmlns:xdr="http://schemas.openxmlformats.org/drawingml/2006/spreadsheetDrawing">
      <xdr:col>41</xdr:col>
      <xdr:colOff>101600</xdr:colOff>
      <xdr:row>98</xdr:row>
      <xdr:rowOff>143510</xdr:rowOff>
    </xdr:to>
    <xdr:sp macro="" textlink="">
      <xdr:nvSpPr>
        <xdr:cNvPr id="479" name="楕円 478"/>
        <xdr:cNvSpPr/>
      </xdr:nvSpPr>
      <xdr:spPr>
        <a:xfrm>
          <a:off x="7810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133985</xdr:rowOff>
    </xdr:from>
    <xdr:ext cx="531495" cy="255905"/>
    <xdr:sp macro="" textlink="">
      <xdr:nvSpPr>
        <xdr:cNvPr id="480" name="テキスト ボックス 479"/>
        <xdr:cNvSpPr txBox="1"/>
      </xdr:nvSpPr>
      <xdr:spPr>
        <a:xfrm>
          <a:off x="7593965" y="16936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165100</xdr:colOff>
      <xdr:row>98</xdr:row>
      <xdr:rowOff>102870</xdr:rowOff>
    </xdr:to>
    <xdr:sp macro="" textlink="">
      <xdr:nvSpPr>
        <xdr:cNvPr id="481" name="楕円 480"/>
        <xdr:cNvSpPr/>
      </xdr:nvSpPr>
      <xdr:spPr>
        <a:xfrm>
          <a:off x="692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93980</xdr:rowOff>
    </xdr:from>
    <xdr:ext cx="531495" cy="259080"/>
    <xdr:sp macro="" textlink="">
      <xdr:nvSpPr>
        <xdr:cNvPr id="482" name="テキスト ボックス 481"/>
        <xdr:cNvSpPr txBox="1"/>
      </xdr:nvSpPr>
      <xdr:spPr>
        <a:xfrm>
          <a:off x="6704965" y="16896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91" name="テキスト ボックス 490"/>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3" name="直線コネクタ 49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745" cy="259080"/>
    <xdr:sp macro="" textlink="">
      <xdr:nvSpPr>
        <xdr:cNvPr id="494" name="テキスト ボックス 493"/>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5" name="直線コネクタ 49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905"/>
    <xdr:sp macro="" textlink="">
      <xdr:nvSpPr>
        <xdr:cNvPr id="496" name="テキスト ボックス 495"/>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7" name="直線コネクタ 49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8" name="テキスト ボックス 49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9" name="直線コネクタ 49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905"/>
    <xdr:sp macro="" textlink="">
      <xdr:nvSpPr>
        <xdr:cNvPr id="500" name="テキスト ボックス 499"/>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1" name="直線コネクタ 50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2" name="テキスト ボックス 50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3" name="直線コネクタ 50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2455" cy="259080"/>
    <xdr:sp macro="" textlink="">
      <xdr:nvSpPr>
        <xdr:cNvPr id="504" name="テキスト ボックス 503"/>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06" name="テキスト ボックス 505"/>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45085</xdr:rowOff>
    </xdr:from>
    <xdr:to xmlns:xdr="http://schemas.openxmlformats.org/drawingml/2006/spreadsheetDrawing">
      <xdr:col>85</xdr:col>
      <xdr:colOff>126365</xdr:colOff>
      <xdr:row>39</xdr:row>
      <xdr:rowOff>99060</xdr:rowOff>
    </xdr:to>
    <xdr:cxnSp macro="">
      <xdr:nvCxnSpPr>
        <xdr:cNvPr id="508" name="直線コネクタ 507"/>
        <xdr:cNvCxnSpPr/>
      </xdr:nvCxnSpPr>
      <xdr:spPr>
        <a:xfrm flipV="1">
          <a:off x="16317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9"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0" name="直線コネクタ 509"/>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163195</xdr:rowOff>
    </xdr:from>
    <xdr:ext cx="534670" cy="259080"/>
    <xdr:sp macro="" textlink="">
      <xdr:nvSpPr>
        <xdr:cNvPr id="511" name="災害復旧事業費最大値テキスト"/>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45085</xdr:rowOff>
    </xdr:from>
    <xdr:to xmlns:xdr="http://schemas.openxmlformats.org/drawingml/2006/spreadsheetDrawing">
      <xdr:col>86</xdr:col>
      <xdr:colOff>25400</xdr:colOff>
      <xdr:row>31</xdr:row>
      <xdr:rowOff>45085</xdr:rowOff>
    </xdr:to>
    <xdr:cxnSp macro="">
      <xdr:nvCxnSpPr>
        <xdr:cNvPr id="512" name="直線コネクタ 511"/>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50800</xdr:rowOff>
    </xdr:from>
    <xdr:to xmlns:xdr="http://schemas.openxmlformats.org/drawingml/2006/spreadsheetDrawing">
      <xdr:col>85</xdr:col>
      <xdr:colOff>127000</xdr:colOff>
      <xdr:row>39</xdr:row>
      <xdr:rowOff>99060</xdr:rowOff>
    </xdr:to>
    <xdr:cxnSp macro="">
      <xdr:nvCxnSpPr>
        <xdr:cNvPr id="513" name="直線コネクタ 512"/>
        <xdr:cNvCxnSpPr/>
      </xdr:nvCxnSpPr>
      <xdr:spPr>
        <a:xfrm>
          <a:off x="15481300" y="67373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125730</xdr:rowOff>
    </xdr:from>
    <xdr:ext cx="469900" cy="259080"/>
    <xdr:sp macro="" textlink="">
      <xdr:nvSpPr>
        <xdr:cNvPr id="514" name="災害復旧事業費平均値テキスト"/>
        <xdr:cNvSpPr txBox="1"/>
      </xdr:nvSpPr>
      <xdr:spPr>
        <a:xfrm>
          <a:off x="16370300" y="646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102870</xdr:rowOff>
    </xdr:from>
    <xdr:to xmlns:xdr="http://schemas.openxmlformats.org/drawingml/2006/spreadsheetDrawing">
      <xdr:col>85</xdr:col>
      <xdr:colOff>177800</xdr:colOff>
      <xdr:row>39</xdr:row>
      <xdr:rowOff>33020</xdr:rowOff>
    </xdr:to>
    <xdr:sp macro="" textlink="">
      <xdr:nvSpPr>
        <xdr:cNvPr id="515" name="フローチャート: 判断 514"/>
        <xdr:cNvSpPr/>
      </xdr:nvSpPr>
      <xdr:spPr>
        <a:xfrm>
          <a:off x="162687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50800</xdr:rowOff>
    </xdr:from>
    <xdr:to xmlns:xdr="http://schemas.openxmlformats.org/drawingml/2006/spreadsheetDrawing">
      <xdr:col>81</xdr:col>
      <xdr:colOff>50800</xdr:colOff>
      <xdr:row>39</xdr:row>
      <xdr:rowOff>63500</xdr:rowOff>
    </xdr:to>
    <xdr:cxnSp macro="">
      <xdr:nvCxnSpPr>
        <xdr:cNvPr id="516" name="直線コネクタ 515"/>
        <xdr:cNvCxnSpPr/>
      </xdr:nvCxnSpPr>
      <xdr:spPr>
        <a:xfrm flipV="1">
          <a:off x="14592300" y="6737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3175</xdr:rowOff>
    </xdr:to>
    <xdr:sp macro="" textlink="">
      <xdr:nvSpPr>
        <xdr:cNvPr id="517" name="フローチャート: 判断 516"/>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19685</xdr:rowOff>
    </xdr:from>
    <xdr:ext cx="466725" cy="255905"/>
    <xdr:sp macro="" textlink="">
      <xdr:nvSpPr>
        <xdr:cNvPr id="518" name="テキスト ボックス 517"/>
        <xdr:cNvSpPr txBox="1"/>
      </xdr:nvSpPr>
      <xdr:spPr>
        <a:xfrm>
          <a:off x="15246350" y="6363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63500</xdr:rowOff>
    </xdr:from>
    <xdr:to xmlns:xdr="http://schemas.openxmlformats.org/drawingml/2006/spreadsheetDrawing">
      <xdr:col>76</xdr:col>
      <xdr:colOff>114300</xdr:colOff>
      <xdr:row>39</xdr:row>
      <xdr:rowOff>90805</xdr:rowOff>
    </xdr:to>
    <xdr:cxnSp macro="">
      <xdr:nvCxnSpPr>
        <xdr:cNvPr id="519" name="直線コネクタ 518"/>
        <xdr:cNvCxnSpPr/>
      </xdr:nvCxnSpPr>
      <xdr:spPr>
        <a:xfrm flipV="1">
          <a:off x="13703300" y="6750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95885</xdr:rowOff>
    </xdr:from>
    <xdr:to xmlns:xdr="http://schemas.openxmlformats.org/drawingml/2006/spreadsheetDrawing">
      <xdr:col>76</xdr:col>
      <xdr:colOff>165100</xdr:colOff>
      <xdr:row>39</xdr:row>
      <xdr:rowOff>26035</xdr:rowOff>
    </xdr:to>
    <xdr:sp macro="" textlink="">
      <xdr:nvSpPr>
        <xdr:cNvPr id="520" name="フローチャート: 判断 519"/>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42545</xdr:rowOff>
    </xdr:from>
    <xdr:ext cx="466725" cy="255905"/>
    <xdr:sp macro="" textlink="">
      <xdr:nvSpPr>
        <xdr:cNvPr id="521" name="テキスト ボックス 520"/>
        <xdr:cNvSpPr txBox="1"/>
      </xdr:nvSpPr>
      <xdr:spPr>
        <a:xfrm>
          <a:off x="14357350" y="6386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90805</xdr:rowOff>
    </xdr:from>
    <xdr:to xmlns:xdr="http://schemas.openxmlformats.org/drawingml/2006/spreadsheetDrawing">
      <xdr:col>71</xdr:col>
      <xdr:colOff>177800</xdr:colOff>
      <xdr:row>39</xdr:row>
      <xdr:rowOff>99060</xdr:rowOff>
    </xdr:to>
    <xdr:cxnSp macro="">
      <xdr:nvCxnSpPr>
        <xdr:cNvPr id="522" name="直線コネクタ 521"/>
        <xdr:cNvCxnSpPr/>
      </xdr:nvCxnSpPr>
      <xdr:spPr>
        <a:xfrm flipV="1">
          <a:off x="12814300" y="6777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119380</xdr:rowOff>
    </xdr:from>
    <xdr:to xmlns:xdr="http://schemas.openxmlformats.org/drawingml/2006/spreadsheetDrawing">
      <xdr:col>72</xdr:col>
      <xdr:colOff>38100</xdr:colOff>
      <xdr:row>39</xdr:row>
      <xdr:rowOff>49530</xdr:rowOff>
    </xdr:to>
    <xdr:sp macro="" textlink="">
      <xdr:nvSpPr>
        <xdr:cNvPr id="523" name="フローチャート: 判断 522"/>
        <xdr:cNvSpPr/>
      </xdr:nvSpPr>
      <xdr:spPr>
        <a:xfrm>
          <a:off x="1365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66040</xdr:rowOff>
    </xdr:from>
    <xdr:ext cx="466725" cy="255905"/>
    <xdr:sp macro="" textlink="">
      <xdr:nvSpPr>
        <xdr:cNvPr id="524" name="テキスト ボックス 523"/>
        <xdr:cNvSpPr txBox="1"/>
      </xdr:nvSpPr>
      <xdr:spPr>
        <a:xfrm>
          <a:off x="13468350" y="6409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25" name="フローチャート: 判断 524"/>
        <xdr:cNvSpPr/>
      </xdr:nvSpPr>
      <xdr:spPr>
        <a:xfrm>
          <a:off x="1276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46990</xdr:rowOff>
    </xdr:from>
    <xdr:ext cx="466725" cy="259080"/>
    <xdr:sp macro="" textlink="">
      <xdr:nvSpPr>
        <xdr:cNvPr id="526" name="テキスト ボックス 525"/>
        <xdr:cNvSpPr txBox="1"/>
      </xdr:nvSpPr>
      <xdr:spPr>
        <a:xfrm>
          <a:off x="12579350" y="6390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32" name="楕円 531"/>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5905"/>
    <xdr:sp macro="" textlink="">
      <xdr:nvSpPr>
        <xdr:cNvPr id="533" name="災害復旧事業費該当値テキスト"/>
        <xdr:cNvSpPr txBox="1"/>
      </xdr:nvSpPr>
      <xdr:spPr>
        <a:xfrm>
          <a:off x="16370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171450</xdr:rowOff>
    </xdr:from>
    <xdr:to xmlns:xdr="http://schemas.openxmlformats.org/drawingml/2006/spreadsheetDrawing">
      <xdr:col>81</xdr:col>
      <xdr:colOff>101600</xdr:colOff>
      <xdr:row>39</xdr:row>
      <xdr:rowOff>101600</xdr:rowOff>
    </xdr:to>
    <xdr:sp macro="" textlink="">
      <xdr:nvSpPr>
        <xdr:cNvPr id="534" name="楕円 533"/>
        <xdr:cNvSpPr/>
      </xdr:nvSpPr>
      <xdr:spPr>
        <a:xfrm>
          <a:off x="15430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92710</xdr:rowOff>
    </xdr:from>
    <xdr:ext cx="466725" cy="259080"/>
    <xdr:sp macro="" textlink="">
      <xdr:nvSpPr>
        <xdr:cNvPr id="535" name="テキスト ボックス 534"/>
        <xdr:cNvSpPr txBox="1"/>
      </xdr:nvSpPr>
      <xdr:spPr>
        <a:xfrm>
          <a:off x="15246350" y="677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12700</xdr:rowOff>
    </xdr:from>
    <xdr:to xmlns:xdr="http://schemas.openxmlformats.org/drawingml/2006/spreadsheetDrawing">
      <xdr:col>76</xdr:col>
      <xdr:colOff>165100</xdr:colOff>
      <xdr:row>39</xdr:row>
      <xdr:rowOff>114300</xdr:rowOff>
    </xdr:to>
    <xdr:sp macro="" textlink="">
      <xdr:nvSpPr>
        <xdr:cNvPr id="536" name="楕円 535"/>
        <xdr:cNvSpPr/>
      </xdr:nvSpPr>
      <xdr:spPr>
        <a:xfrm>
          <a:off x="14541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105410</xdr:rowOff>
    </xdr:from>
    <xdr:ext cx="466725" cy="259080"/>
    <xdr:sp macro="" textlink="">
      <xdr:nvSpPr>
        <xdr:cNvPr id="537" name="テキスト ボックス 536"/>
        <xdr:cNvSpPr txBox="1"/>
      </xdr:nvSpPr>
      <xdr:spPr>
        <a:xfrm>
          <a:off x="14357350" y="6791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40640</xdr:rowOff>
    </xdr:from>
    <xdr:to xmlns:xdr="http://schemas.openxmlformats.org/drawingml/2006/spreadsheetDrawing">
      <xdr:col>72</xdr:col>
      <xdr:colOff>38100</xdr:colOff>
      <xdr:row>39</xdr:row>
      <xdr:rowOff>141605</xdr:rowOff>
    </xdr:to>
    <xdr:sp macro="" textlink="">
      <xdr:nvSpPr>
        <xdr:cNvPr id="538" name="楕円 537"/>
        <xdr:cNvSpPr/>
      </xdr:nvSpPr>
      <xdr:spPr>
        <a:xfrm>
          <a:off x="13652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132715</xdr:rowOff>
    </xdr:from>
    <xdr:ext cx="378460" cy="255905"/>
    <xdr:sp macro="" textlink="">
      <xdr:nvSpPr>
        <xdr:cNvPr id="539" name="テキスト ボックス 538"/>
        <xdr:cNvSpPr txBox="1"/>
      </xdr:nvSpPr>
      <xdr:spPr>
        <a:xfrm>
          <a:off x="13514070" y="6819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40" name="楕円 539"/>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6380" cy="259080"/>
    <xdr:sp macro="" textlink="">
      <xdr:nvSpPr>
        <xdr:cNvPr id="541" name="テキスト ボックス 540"/>
        <xdr:cNvSpPr txBox="1"/>
      </xdr:nvSpPr>
      <xdr:spPr>
        <a:xfrm>
          <a:off x="1268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0" name="テキスト ボックス 549"/>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53" name="テキスト ボックス 552"/>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55" name="テキスト ボックス 554"/>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67" name="テキスト ボックス 566"/>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70" name="テキスト ボックス 569"/>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73" name="テキスト ボックス 572"/>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75" name="テキスト ボックス 574"/>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84" name="テキスト ボックス 583"/>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86" name="テキスト ボックス 585"/>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8" name="テキスト ボックス 587"/>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590" name="テキスト ボックス 589"/>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599" name="テキスト ボックス 598"/>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1" name="直線コネクタ 60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745" cy="259080"/>
    <xdr:sp macro="" textlink="">
      <xdr:nvSpPr>
        <xdr:cNvPr id="602" name="テキスト ボックス 601"/>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3" name="直線コネクタ 60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905"/>
    <xdr:sp macro="" textlink="">
      <xdr:nvSpPr>
        <xdr:cNvPr id="604" name="テキスト ボックス 603"/>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5" name="直線コネクタ 60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6" name="テキスト ボックス 605"/>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7" name="直線コネクタ 60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5905"/>
    <xdr:sp macro="" textlink="">
      <xdr:nvSpPr>
        <xdr:cNvPr id="608" name="テキスト ボックス 607"/>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9" name="直線コネクタ 60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2455" cy="258445"/>
    <xdr:sp macro="" textlink="">
      <xdr:nvSpPr>
        <xdr:cNvPr id="610" name="テキスト ボックス 609"/>
        <xdr:cNvSpPr txBox="1"/>
      </xdr:nvSpPr>
      <xdr:spPr>
        <a:xfrm>
          <a:off x="11850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1" name="直線コネクタ 61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2455" cy="259080"/>
    <xdr:sp macro="" textlink="">
      <xdr:nvSpPr>
        <xdr:cNvPr id="612" name="テキスト ボックス 611"/>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14" name="テキスト ボックス 613"/>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40640</xdr:rowOff>
    </xdr:from>
    <xdr:to xmlns:xdr="http://schemas.openxmlformats.org/drawingml/2006/spreadsheetDrawing">
      <xdr:col>85</xdr:col>
      <xdr:colOff>126365</xdr:colOff>
      <xdr:row>78</xdr:row>
      <xdr:rowOff>26035</xdr:rowOff>
    </xdr:to>
    <xdr:cxnSp macro="">
      <xdr:nvCxnSpPr>
        <xdr:cNvPr id="616" name="直線コネクタ 615"/>
        <xdr:cNvCxnSpPr/>
      </xdr:nvCxnSpPr>
      <xdr:spPr>
        <a:xfrm flipV="1">
          <a:off x="16317595" y="12213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29845</xdr:rowOff>
    </xdr:from>
    <xdr:ext cx="534670" cy="255905"/>
    <xdr:sp macro="" textlink="">
      <xdr:nvSpPr>
        <xdr:cNvPr id="617" name="公債費最小値テキスト"/>
        <xdr:cNvSpPr txBox="1"/>
      </xdr:nvSpPr>
      <xdr:spPr>
        <a:xfrm>
          <a:off x="16370300" y="134029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26035</xdr:rowOff>
    </xdr:from>
    <xdr:to xmlns:xdr="http://schemas.openxmlformats.org/drawingml/2006/spreadsheetDrawing">
      <xdr:col>86</xdr:col>
      <xdr:colOff>25400</xdr:colOff>
      <xdr:row>78</xdr:row>
      <xdr:rowOff>26035</xdr:rowOff>
    </xdr:to>
    <xdr:cxnSp macro="">
      <xdr:nvCxnSpPr>
        <xdr:cNvPr id="618" name="直線コネクタ 617"/>
        <xdr:cNvCxnSpPr/>
      </xdr:nvCxnSpPr>
      <xdr:spPr>
        <a:xfrm>
          <a:off x="16230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158115</xdr:rowOff>
    </xdr:from>
    <xdr:ext cx="598805" cy="255905"/>
    <xdr:sp macro="" textlink="">
      <xdr:nvSpPr>
        <xdr:cNvPr id="619" name="公債費最大値テキスト"/>
        <xdr:cNvSpPr txBox="1"/>
      </xdr:nvSpPr>
      <xdr:spPr>
        <a:xfrm>
          <a:off x="16370300" y="119881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40640</xdr:rowOff>
    </xdr:from>
    <xdr:to xmlns:xdr="http://schemas.openxmlformats.org/drawingml/2006/spreadsheetDrawing">
      <xdr:col>86</xdr:col>
      <xdr:colOff>25400</xdr:colOff>
      <xdr:row>71</xdr:row>
      <xdr:rowOff>40640</xdr:rowOff>
    </xdr:to>
    <xdr:cxnSp macro="">
      <xdr:nvCxnSpPr>
        <xdr:cNvPr id="620" name="直線コネクタ 619"/>
        <xdr:cNvCxnSpPr/>
      </xdr:nvCxnSpPr>
      <xdr:spPr>
        <a:xfrm>
          <a:off x="16230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58420</xdr:rowOff>
    </xdr:from>
    <xdr:to xmlns:xdr="http://schemas.openxmlformats.org/drawingml/2006/spreadsheetDrawing">
      <xdr:col>85</xdr:col>
      <xdr:colOff>127000</xdr:colOff>
      <xdr:row>76</xdr:row>
      <xdr:rowOff>82550</xdr:rowOff>
    </xdr:to>
    <xdr:cxnSp macro="">
      <xdr:nvCxnSpPr>
        <xdr:cNvPr id="621" name="直線コネクタ 620"/>
        <xdr:cNvCxnSpPr/>
      </xdr:nvCxnSpPr>
      <xdr:spPr>
        <a:xfrm flipV="1">
          <a:off x="15481300" y="130886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147320</xdr:rowOff>
    </xdr:from>
    <xdr:ext cx="534670" cy="259080"/>
    <xdr:sp macro="" textlink="">
      <xdr:nvSpPr>
        <xdr:cNvPr id="622" name="公債費平均値テキスト"/>
        <xdr:cNvSpPr txBox="1"/>
      </xdr:nvSpPr>
      <xdr:spPr>
        <a:xfrm>
          <a:off x="16370300" y="1283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124460</xdr:rowOff>
    </xdr:from>
    <xdr:to xmlns:xdr="http://schemas.openxmlformats.org/drawingml/2006/spreadsheetDrawing">
      <xdr:col>85</xdr:col>
      <xdr:colOff>177800</xdr:colOff>
      <xdr:row>76</xdr:row>
      <xdr:rowOff>54610</xdr:rowOff>
    </xdr:to>
    <xdr:sp macro="" textlink="">
      <xdr:nvSpPr>
        <xdr:cNvPr id="623" name="フローチャート: 判断 622"/>
        <xdr:cNvSpPr/>
      </xdr:nvSpPr>
      <xdr:spPr>
        <a:xfrm>
          <a:off x="162687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82550</xdr:rowOff>
    </xdr:from>
    <xdr:to xmlns:xdr="http://schemas.openxmlformats.org/drawingml/2006/spreadsheetDrawing">
      <xdr:col>81</xdr:col>
      <xdr:colOff>50800</xdr:colOff>
      <xdr:row>76</xdr:row>
      <xdr:rowOff>98425</xdr:rowOff>
    </xdr:to>
    <xdr:cxnSp macro="">
      <xdr:nvCxnSpPr>
        <xdr:cNvPr id="624" name="直線コネクタ 623"/>
        <xdr:cNvCxnSpPr/>
      </xdr:nvCxnSpPr>
      <xdr:spPr>
        <a:xfrm flipV="1">
          <a:off x="14592300" y="13112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132080</xdr:rowOff>
    </xdr:from>
    <xdr:to xmlns:xdr="http://schemas.openxmlformats.org/drawingml/2006/spreadsheetDrawing">
      <xdr:col>81</xdr:col>
      <xdr:colOff>101600</xdr:colOff>
      <xdr:row>76</xdr:row>
      <xdr:rowOff>61595</xdr:rowOff>
    </xdr:to>
    <xdr:sp macro="" textlink="">
      <xdr:nvSpPr>
        <xdr:cNvPr id="625" name="フローチャート: 判断 624"/>
        <xdr:cNvSpPr/>
      </xdr:nvSpPr>
      <xdr:spPr>
        <a:xfrm>
          <a:off x="15430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78105</xdr:rowOff>
    </xdr:from>
    <xdr:ext cx="531495" cy="255905"/>
    <xdr:sp macro="" textlink="">
      <xdr:nvSpPr>
        <xdr:cNvPr id="626" name="テキスト ボックス 625"/>
        <xdr:cNvSpPr txBox="1"/>
      </xdr:nvSpPr>
      <xdr:spPr>
        <a:xfrm>
          <a:off x="15213965" y="12765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98425</xdr:rowOff>
    </xdr:from>
    <xdr:to xmlns:xdr="http://schemas.openxmlformats.org/drawingml/2006/spreadsheetDrawing">
      <xdr:col>76</xdr:col>
      <xdr:colOff>114300</xdr:colOff>
      <xdr:row>76</xdr:row>
      <xdr:rowOff>103505</xdr:rowOff>
    </xdr:to>
    <xdr:cxnSp macro="">
      <xdr:nvCxnSpPr>
        <xdr:cNvPr id="627" name="直線コネクタ 626"/>
        <xdr:cNvCxnSpPr/>
      </xdr:nvCxnSpPr>
      <xdr:spPr>
        <a:xfrm flipV="1">
          <a:off x="13703300" y="131286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128270</xdr:rowOff>
    </xdr:from>
    <xdr:to xmlns:xdr="http://schemas.openxmlformats.org/drawingml/2006/spreadsheetDrawing">
      <xdr:col>76</xdr:col>
      <xdr:colOff>165100</xdr:colOff>
      <xdr:row>76</xdr:row>
      <xdr:rowOff>58420</xdr:rowOff>
    </xdr:to>
    <xdr:sp macro="" textlink="">
      <xdr:nvSpPr>
        <xdr:cNvPr id="628" name="フローチャート: 判断 627"/>
        <xdr:cNvSpPr/>
      </xdr:nvSpPr>
      <xdr:spPr>
        <a:xfrm>
          <a:off x="14541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74930</xdr:rowOff>
    </xdr:from>
    <xdr:ext cx="531495" cy="255905"/>
    <xdr:sp macro="" textlink="">
      <xdr:nvSpPr>
        <xdr:cNvPr id="629" name="テキスト ボックス 628"/>
        <xdr:cNvSpPr txBox="1"/>
      </xdr:nvSpPr>
      <xdr:spPr>
        <a:xfrm>
          <a:off x="14324965" y="12762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103505</xdr:rowOff>
    </xdr:from>
    <xdr:to xmlns:xdr="http://schemas.openxmlformats.org/drawingml/2006/spreadsheetDrawing">
      <xdr:col>71</xdr:col>
      <xdr:colOff>177800</xdr:colOff>
      <xdr:row>76</xdr:row>
      <xdr:rowOff>127000</xdr:rowOff>
    </xdr:to>
    <xdr:cxnSp macro="">
      <xdr:nvCxnSpPr>
        <xdr:cNvPr id="630" name="直線コネクタ 629"/>
        <xdr:cNvCxnSpPr/>
      </xdr:nvCxnSpPr>
      <xdr:spPr>
        <a:xfrm flipV="1">
          <a:off x="12814300" y="131337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138430</xdr:rowOff>
    </xdr:from>
    <xdr:to xmlns:xdr="http://schemas.openxmlformats.org/drawingml/2006/spreadsheetDrawing">
      <xdr:col>72</xdr:col>
      <xdr:colOff>38100</xdr:colOff>
      <xdr:row>76</xdr:row>
      <xdr:rowOff>68580</xdr:rowOff>
    </xdr:to>
    <xdr:sp macro="" textlink="">
      <xdr:nvSpPr>
        <xdr:cNvPr id="631" name="フローチャート: 判断 630"/>
        <xdr:cNvSpPr/>
      </xdr:nvSpPr>
      <xdr:spPr>
        <a:xfrm>
          <a:off x="1365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85090</xdr:rowOff>
    </xdr:from>
    <xdr:ext cx="531495" cy="259080"/>
    <xdr:sp macro="" textlink="">
      <xdr:nvSpPr>
        <xdr:cNvPr id="632" name="テキスト ボックス 631"/>
        <xdr:cNvSpPr txBox="1"/>
      </xdr:nvSpPr>
      <xdr:spPr>
        <a:xfrm>
          <a:off x="13435965" y="12772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33" name="フローチャート: 判断 632"/>
        <xdr:cNvSpPr/>
      </xdr:nvSpPr>
      <xdr:spPr>
        <a:xfrm>
          <a:off x="12763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86360</xdr:rowOff>
    </xdr:from>
    <xdr:ext cx="531495" cy="255905"/>
    <xdr:sp macro="" textlink="">
      <xdr:nvSpPr>
        <xdr:cNvPr id="634" name="テキスト ボックス 633"/>
        <xdr:cNvSpPr txBox="1"/>
      </xdr:nvSpPr>
      <xdr:spPr>
        <a:xfrm>
          <a:off x="12546965" y="127736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7620</xdr:rowOff>
    </xdr:from>
    <xdr:to xmlns:xdr="http://schemas.openxmlformats.org/drawingml/2006/spreadsheetDrawing">
      <xdr:col>85</xdr:col>
      <xdr:colOff>177800</xdr:colOff>
      <xdr:row>76</xdr:row>
      <xdr:rowOff>109220</xdr:rowOff>
    </xdr:to>
    <xdr:sp macro="" textlink="">
      <xdr:nvSpPr>
        <xdr:cNvPr id="640" name="楕円 639"/>
        <xdr:cNvSpPr/>
      </xdr:nvSpPr>
      <xdr:spPr>
        <a:xfrm>
          <a:off x="162687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157480</xdr:rowOff>
    </xdr:from>
    <xdr:ext cx="534670" cy="255905"/>
    <xdr:sp macro="" textlink="">
      <xdr:nvSpPr>
        <xdr:cNvPr id="641" name="公債費該当値テキスト"/>
        <xdr:cNvSpPr txBox="1"/>
      </xdr:nvSpPr>
      <xdr:spPr>
        <a:xfrm>
          <a:off x="16370300" y="130162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31750</xdr:rowOff>
    </xdr:from>
    <xdr:to xmlns:xdr="http://schemas.openxmlformats.org/drawingml/2006/spreadsheetDrawing">
      <xdr:col>81</xdr:col>
      <xdr:colOff>101600</xdr:colOff>
      <xdr:row>76</xdr:row>
      <xdr:rowOff>133350</xdr:rowOff>
    </xdr:to>
    <xdr:sp macro="" textlink="">
      <xdr:nvSpPr>
        <xdr:cNvPr id="642" name="楕円 641"/>
        <xdr:cNvSpPr/>
      </xdr:nvSpPr>
      <xdr:spPr>
        <a:xfrm>
          <a:off x="15430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124460</xdr:rowOff>
    </xdr:from>
    <xdr:ext cx="531495" cy="259080"/>
    <xdr:sp macro="" textlink="">
      <xdr:nvSpPr>
        <xdr:cNvPr id="643" name="テキスト ボックス 642"/>
        <xdr:cNvSpPr txBox="1"/>
      </xdr:nvSpPr>
      <xdr:spPr>
        <a:xfrm>
          <a:off x="15213965" y="13154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47625</xdr:rowOff>
    </xdr:from>
    <xdr:to xmlns:xdr="http://schemas.openxmlformats.org/drawingml/2006/spreadsheetDrawing">
      <xdr:col>76</xdr:col>
      <xdr:colOff>165100</xdr:colOff>
      <xdr:row>76</xdr:row>
      <xdr:rowOff>149225</xdr:rowOff>
    </xdr:to>
    <xdr:sp macro="" textlink="">
      <xdr:nvSpPr>
        <xdr:cNvPr id="644" name="楕円 643"/>
        <xdr:cNvSpPr/>
      </xdr:nvSpPr>
      <xdr:spPr>
        <a:xfrm>
          <a:off x="145415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140335</xdr:rowOff>
    </xdr:from>
    <xdr:ext cx="531495" cy="259080"/>
    <xdr:sp macro="" textlink="">
      <xdr:nvSpPr>
        <xdr:cNvPr id="645" name="テキスト ボックス 644"/>
        <xdr:cNvSpPr txBox="1"/>
      </xdr:nvSpPr>
      <xdr:spPr>
        <a:xfrm>
          <a:off x="14324965" y="13170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52705</xdr:rowOff>
    </xdr:from>
    <xdr:to xmlns:xdr="http://schemas.openxmlformats.org/drawingml/2006/spreadsheetDrawing">
      <xdr:col>72</xdr:col>
      <xdr:colOff>38100</xdr:colOff>
      <xdr:row>76</xdr:row>
      <xdr:rowOff>154940</xdr:rowOff>
    </xdr:to>
    <xdr:sp macro="" textlink="">
      <xdr:nvSpPr>
        <xdr:cNvPr id="646" name="楕円 645"/>
        <xdr:cNvSpPr/>
      </xdr:nvSpPr>
      <xdr:spPr>
        <a:xfrm>
          <a:off x="13652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145415</xdr:rowOff>
    </xdr:from>
    <xdr:ext cx="531495" cy="255905"/>
    <xdr:sp macro="" textlink="">
      <xdr:nvSpPr>
        <xdr:cNvPr id="647" name="テキスト ボックス 646"/>
        <xdr:cNvSpPr txBox="1"/>
      </xdr:nvSpPr>
      <xdr:spPr>
        <a:xfrm>
          <a:off x="13435965" y="13175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76200</xdr:rowOff>
    </xdr:from>
    <xdr:to xmlns:xdr="http://schemas.openxmlformats.org/drawingml/2006/spreadsheetDrawing">
      <xdr:col>67</xdr:col>
      <xdr:colOff>101600</xdr:colOff>
      <xdr:row>77</xdr:row>
      <xdr:rowOff>6350</xdr:rowOff>
    </xdr:to>
    <xdr:sp macro="" textlink="">
      <xdr:nvSpPr>
        <xdr:cNvPr id="648" name="楕円 647"/>
        <xdr:cNvSpPr/>
      </xdr:nvSpPr>
      <xdr:spPr>
        <a:xfrm>
          <a:off x="127635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168910</xdr:rowOff>
    </xdr:from>
    <xdr:ext cx="531495" cy="255905"/>
    <xdr:sp macro="" textlink="">
      <xdr:nvSpPr>
        <xdr:cNvPr id="649" name="テキスト ボックス 648"/>
        <xdr:cNvSpPr txBox="1"/>
      </xdr:nvSpPr>
      <xdr:spPr>
        <a:xfrm>
          <a:off x="12546965" y="13199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58" name="テキスト ボックス 657"/>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745" cy="259080"/>
    <xdr:sp macro="" textlink="">
      <xdr:nvSpPr>
        <xdr:cNvPr id="661" name="テキスト ボックス 660"/>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905"/>
    <xdr:sp macro="" textlink="">
      <xdr:nvSpPr>
        <xdr:cNvPr id="663" name="テキスト ボックス 662"/>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5" name="テキスト ボックス 66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905"/>
    <xdr:sp macro="" textlink="">
      <xdr:nvSpPr>
        <xdr:cNvPr id="667" name="テキスト ボックス 666"/>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69" name="テキスト ボックス 668"/>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2455" cy="259080"/>
    <xdr:sp macro="" textlink="">
      <xdr:nvSpPr>
        <xdr:cNvPr id="671" name="テキスト ボックス 670"/>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73" name="テキスト ボックス 672"/>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149860</xdr:rowOff>
    </xdr:from>
    <xdr:to xmlns:xdr="http://schemas.openxmlformats.org/drawingml/2006/spreadsheetDrawing">
      <xdr:col>85</xdr:col>
      <xdr:colOff>126365</xdr:colOff>
      <xdr:row>99</xdr:row>
      <xdr:rowOff>97790</xdr:rowOff>
    </xdr:to>
    <xdr:cxnSp macro="">
      <xdr:nvCxnSpPr>
        <xdr:cNvPr id="675" name="直線コネクタ 674"/>
        <xdr:cNvCxnSpPr/>
      </xdr:nvCxnSpPr>
      <xdr:spPr>
        <a:xfrm flipV="1">
          <a:off x="16317595" y="1558036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100965</xdr:rowOff>
    </xdr:from>
    <xdr:ext cx="378460" cy="255905"/>
    <xdr:sp macro="" textlink="">
      <xdr:nvSpPr>
        <xdr:cNvPr id="676" name="積立金最小値テキスト"/>
        <xdr:cNvSpPr txBox="1"/>
      </xdr:nvSpPr>
      <xdr:spPr>
        <a:xfrm>
          <a:off x="16370300" y="170745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77" name="直線コネクタ 676"/>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96520</xdr:rowOff>
    </xdr:from>
    <xdr:ext cx="534670" cy="259080"/>
    <xdr:sp macro="" textlink="">
      <xdr:nvSpPr>
        <xdr:cNvPr id="678" name="積立金最大値テキスト"/>
        <xdr:cNvSpPr txBox="1"/>
      </xdr:nvSpPr>
      <xdr:spPr>
        <a:xfrm>
          <a:off x="16370300" y="1535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149860</xdr:rowOff>
    </xdr:from>
    <xdr:to xmlns:xdr="http://schemas.openxmlformats.org/drawingml/2006/spreadsheetDrawing">
      <xdr:col>86</xdr:col>
      <xdr:colOff>25400</xdr:colOff>
      <xdr:row>90</xdr:row>
      <xdr:rowOff>149860</xdr:rowOff>
    </xdr:to>
    <xdr:cxnSp macro="">
      <xdr:nvCxnSpPr>
        <xdr:cNvPr id="679" name="直線コネクタ 678"/>
        <xdr:cNvCxnSpPr/>
      </xdr:nvCxnSpPr>
      <xdr:spPr>
        <a:xfrm>
          <a:off x="16230600" y="1558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14605</xdr:rowOff>
    </xdr:from>
    <xdr:to xmlns:xdr="http://schemas.openxmlformats.org/drawingml/2006/spreadsheetDrawing">
      <xdr:col>85</xdr:col>
      <xdr:colOff>127000</xdr:colOff>
      <xdr:row>99</xdr:row>
      <xdr:rowOff>44450</xdr:rowOff>
    </xdr:to>
    <xdr:cxnSp macro="">
      <xdr:nvCxnSpPr>
        <xdr:cNvPr id="680" name="直線コネクタ 679"/>
        <xdr:cNvCxnSpPr/>
      </xdr:nvCxnSpPr>
      <xdr:spPr>
        <a:xfrm>
          <a:off x="15481300" y="169881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102870</xdr:rowOff>
    </xdr:from>
    <xdr:ext cx="534670" cy="259080"/>
    <xdr:sp macro="" textlink="">
      <xdr:nvSpPr>
        <xdr:cNvPr id="681" name="積立金平均値テキスト"/>
        <xdr:cNvSpPr txBox="1"/>
      </xdr:nvSpPr>
      <xdr:spPr>
        <a:xfrm>
          <a:off x="16370300" y="16562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80010</xdr:rowOff>
    </xdr:from>
    <xdr:to xmlns:xdr="http://schemas.openxmlformats.org/drawingml/2006/spreadsheetDrawing">
      <xdr:col>85</xdr:col>
      <xdr:colOff>177800</xdr:colOff>
      <xdr:row>98</xdr:row>
      <xdr:rowOff>10160</xdr:rowOff>
    </xdr:to>
    <xdr:sp macro="" textlink="">
      <xdr:nvSpPr>
        <xdr:cNvPr id="682" name="フローチャート: 判断 681"/>
        <xdr:cNvSpPr/>
      </xdr:nvSpPr>
      <xdr:spPr>
        <a:xfrm>
          <a:off x="162687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14605</xdr:rowOff>
    </xdr:from>
    <xdr:to xmlns:xdr="http://schemas.openxmlformats.org/drawingml/2006/spreadsheetDrawing">
      <xdr:col>81</xdr:col>
      <xdr:colOff>50800</xdr:colOff>
      <xdr:row>99</xdr:row>
      <xdr:rowOff>78105</xdr:rowOff>
    </xdr:to>
    <xdr:cxnSp macro="">
      <xdr:nvCxnSpPr>
        <xdr:cNvPr id="683" name="直線コネクタ 682"/>
        <xdr:cNvCxnSpPr/>
      </xdr:nvCxnSpPr>
      <xdr:spPr>
        <a:xfrm flipV="1">
          <a:off x="14592300" y="1698815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140970</xdr:rowOff>
    </xdr:from>
    <xdr:to xmlns:xdr="http://schemas.openxmlformats.org/drawingml/2006/spreadsheetDrawing">
      <xdr:col>81</xdr:col>
      <xdr:colOff>101600</xdr:colOff>
      <xdr:row>98</xdr:row>
      <xdr:rowOff>71120</xdr:rowOff>
    </xdr:to>
    <xdr:sp macro="" textlink="">
      <xdr:nvSpPr>
        <xdr:cNvPr id="684" name="フローチャート: 判断 683"/>
        <xdr:cNvSpPr/>
      </xdr:nvSpPr>
      <xdr:spPr>
        <a:xfrm>
          <a:off x="15430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87630</xdr:rowOff>
    </xdr:from>
    <xdr:ext cx="531495" cy="255905"/>
    <xdr:sp macro="" textlink="">
      <xdr:nvSpPr>
        <xdr:cNvPr id="685" name="テキスト ボックス 684"/>
        <xdr:cNvSpPr txBox="1"/>
      </xdr:nvSpPr>
      <xdr:spPr>
        <a:xfrm>
          <a:off x="15213965" y="16546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63500</xdr:rowOff>
    </xdr:from>
    <xdr:to xmlns:xdr="http://schemas.openxmlformats.org/drawingml/2006/spreadsheetDrawing">
      <xdr:col>76</xdr:col>
      <xdr:colOff>114300</xdr:colOff>
      <xdr:row>99</xdr:row>
      <xdr:rowOff>78105</xdr:rowOff>
    </xdr:to>
    <xdr:cxnSp macro="">
      <xdr:nvCxnSpPr>
        <xdr:cNvPr id="686" name="直線コネクタ 685"/>
        <xdr:cNvCxnSpPr/>
      </xdr:nvCxnSpPr>
      <xdr:spPr>
        <a:xfrm>
          <a:off x="13703300" y="170370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87" name="フローチャート: 判断 686"/>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31495" cy="259080"/>
    <xdr:sp macro="" textlink="">
      <xdr:nvSpPr>
        <xdr:cNvPr id="688" name="テキスト ボックス 687"/>
        <xdr:cNvSpPr txBox="1"/>
      </xdr:nvSpPr>
      <xdr:spPr>
        <a:xfrm>
          <a:off x="14324965" y="16472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21590</xdr:rowOff>
    </xdr:from>
    <xdr:to xmlns:xdr="http://schemas.openxmlformats.org/drawingml/2006/spreadsheetDrawing">
      <xdr:col>71</xdr:col>
      <xdr:colOff>177800</xdr:colOff>
      <xdr:row>99</xdr:row>
      <xdr:rowOff>63500</xdr:rowOff>
    </xdr:to>
    <xdr:cxnSp macro="">
      <xdr:nvCxnSpPr>
        <xdr:cNvPr id="689" name="直線コネクタ 688"/>
        <xdr:cNvCxnSpPr/>
      </xdr:nvCxnSpPr>
      <xdr:spPr>
        <a:xfrm>
          <a:off x="12814300" y="169951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36195</xdr:rowOff>
    </xdr:from>
    <xdr:to xmlns:xdr="http://schemas.openxmlformats.org/drawingml/2006/spreadsheetDrawing">
      <xdr:col>72</xdr:col>
      <xdr:colOff>38100</xdr:colOff>
      <xdr:row>97</xdr:row>
      <xdr:rowOff>137795</xdr:rowOff>
    </xdr:to>
    <xdr:sp macro="" textlink="">
      <xdr:nvSpPr>
        <xdr:cNvPr id="690" name="フローチャート: 判断 689"/>
        <xdr:cNvSpPr/>
      </xdr:nvSpPr>
      <xdr:spPr>
        <a:xfrm>
          <a:off x="13652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154940</xdr:rowOff>
    </xdr:from>
    <xdr:ext cx="531495" cy="255905"/>
    <xdr:sp macro="" textlink="">
      <xdr:nvSpPr>
        <xdr:cNvPr id="691" name="テキスト ボックス 690"/>
        <xdr:cNvSpPr txBox="1"/>
      </xdr:nvSpPr>
      <xdr:spPr>
        <a:xfrm>
          <a:off x="13435965" y="16442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102870</xdr:rowOff>
    </xdr:from>
    <xdr:to xmlns:xdr="http://schemas.openxmlformats.org/drawingml/2006/spreadsheetDrawing">
      <xdr:col>67</xdr:col>
      <xdr:colOff>101600</xdr:colOff>
      <xdr:row>96</xdr:row>
      <xdr:rowOff>33020</xdr:rowOff>
    </xdr:to>
    <xdr:sp macro="" textlink="">
      <xdr:nvSpPr>
        <xdr:cNvPr id="692" name="フローチャート: 判断 691"/>
        <xdr:cNvSpPr/>
      </xdr:nvSpPr>
      <xdr:spPr>
        <a:xfrm>
          <a:off x="12763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49530</xdr:rowOff>
    </xdr:from>
    <xdr:ext cx="531495" cy="259080"/>
    <xdr:sp macro="" textlink="">
      <xdr:nvSpPr>
        <xdr:cNvPr id="693" name="テキスト ボックス 692"/>
        <xdr:cNvSpPr txBox="1"/>
      </xdr:nvSpPr>
      <xdr:spPr>
        <a:xfrm>
          <a:off x="12546965" y="16165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165100</xdr:rowOff>
    </xdr:from>
    <xdr:to xmlns:xdr="http://schemas.openxmlformats.org/drawingml/2006/spreadsheetDrawing">
      <xdr:col>85</xdr:col>
      <xdr:colOff>177800</xdr:colOff>
      <xdr:row>99</xdr:row>
      <xdr:rowOff>95250</xdr:rowOff>
    </xdr:to>
    <xdr:sp macro="" textlink="">
      <xdr:nvSpPr>
        <xdr:cNvPr id="699" name="楕円 698"/>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80010</xdr:rowOff>
    </xdr:from>
    <xdr:ext cx="469900" cy="259080"/>
    <xdr:sp macro="" textlink="">
      <xdr:nvSpPr>
        <xdr:cNvPr id="700" name="積立金該当値テキスト"/>
        <xdr:cNvSpPr txBox="1"/>
      </xdr:nvSpPr>
      <xdr:spPr>
        <a:xfrm>
          <a:off x="163703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135255</xdr:rowOff>
    </xdr:from>
    <xdr:to xmlns:xdr="http://schemas.openxmlformats.org/drawingml/2006/spreadsheetDrawing">
      <xdr:col>81</xdr:col>
      <xdr:colOff>101600</xdr:colOff>
      <xdr:row>99</xdr:row>
      <xdr:rowOff>65405</xdr:rowOff>
    </xdr:to>
    <xdr:sp macro="" textlink="">
      <xdr:nvSpPr>
        <xdr:cNvPr id="701" name="楕円 700"/>
        <xdr:cNvSpPr/>
      </xdr:nvSpPr>
      <xdr:spPr>
        <a:xfrm>
          <a:off x="154305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56515</xdr:rowOff>
    </xdr:from>
    <xdr:ext cx="466725" cy="258445"/>
    <xdr:sp macro="" textlink="">
      <xdr:nvSpPr>
        <xdr:cNvPr id="702" name="テキスト ボックス 701"/>
        <xdr:cNvSpPr txBox="1"/>
      </xdr:nvSpPr>
      <xdr:spPr>
        <a:xfrm>
          <a:off x="1524635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27305</xdr:rowOff>
    </xdr:from>
    <xdr:to xmlns:xdr="http://schemas.openxmlformats.org/drawingml/2006/spreadsheetDrawing">
      <xdr:col>76</xdr:col>
      <xdr:colOff>165100</xdr:colOff>
      <xdr:row>99</xdr:row>
      <xdr:rowOff>128905</xdr:rowOff>
    </xdr:to>
    <xdr:sp macro="" textlink="">
      <xdr:nvSpPr>
        <xdr:cNvPr id="703" name="楕円 702"/>
        <xdr:cNvSpPr/>
      </xdr:nvSpPr>
      <xdr:spPr>
        <a:xfrm>
          <a:off x="14541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120650</xdr:rowOff>
    </xdr:from>
    <xdr:ext cx="466725" cy="255905"/>
    <xdr:sp macro="" textlink="">
      <xdr:nvSpPr>
        <xdr:cNvPr id="704" name="テキスト ボックス 703"/>
        <xdr:cNvSpPr txBox="1"/>
      </xdr:nvSpPr>
      <xdr:spPr>
        <a:xfrm>
          <a:off x="14357350" y="170942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12065</xdr:rowOff>
    </xdr:from>
    <xdr:to xmlns:xdr="http://schemas.openxmlformats.org/drawingml/2006/spreadsheetDrawing">
      <xdr:col>72</xdr:col>
      <xdr:colOff>38100</xdr:colOff>
      <xdr:row>99</xdr:row>
      <xdr:rowOff>113665</xdr:rowOff>
    </xdr:to>
    <xdr:sp macro="" textlink="">
      <xdr:nvSpPr>
        <xdr:cNvPr id="705" name="楕円 704"/>
        <xdr:cNvSpPr/>
      </xdr:nvSpPr>
      <xdr:spPr>
        <a:xfrm>
          <a:off x="13652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104775</xdr:rowOff>
    </xdr:from>
    <xdr:ext cx="466725" cy="259080"/>
    <xdr:sp macro="" textlink="">
      <xdr:nvSpPr>
        <xdr:cNvPr id="706" name="テキスト ボックス 705"/>
        <xdr:cNvSpPr txBox="1"/>
      </xdr:nvSpPr>
      <xdr:spPr>
        <a:xfrm>
          <a:off x="13468350" y="17078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142240</xdr:rowOff>
    </xdr:from>
    <xdr:to xmlns:xdr="http://schemas.openxmlformats.org/drawingml/2006/spreadsheetDrawing">
      <xdr:col>67</xdr:col>
      <xdr:colOff>101600</xdr:colOff>
      <xdr:row>99</xdr:row>
      <xdr:rowOff>72390</xdr:rowOff>
    </xdr:to>
    <xdr:sp macro="" textlink="">
      <xdr:nvSpPr>
        <xdr:cNvPr id="707" name="楕円 706"/>
        <xdr:cNvSpPr/>
      </xdr:nvSpPr>
      <xdr:spPr>
        <a:xfrm>
          <a:off x="12763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63500</xdr:rowOff>
    </xdr:from>
    <xdr:ext cx="466725" cy="255905"/>
    <xdr:sp macro="" textlink="">
      <xdr:nvSpPr>
        <xdr:cNvPr id="708" name="テキスト ボックス 707"/>
        <xdr:cNvSpPr txBox="1"/>
      </xdr:nvSpPr>
      <xdr:spPr>
        <a:xfrm>
          <a:off x="12579350" y="17037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17" name="テキスト ボックス 716"/>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20" name="テキスト ボックス 719"/>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5905"/>
    <xdr:sp macro="" textlink="">
      <xdr:nvSpPr>
        <xdr:cNvPr id="722" name="テキスト ボックス 721"/>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5905"/>
    <xdr:sp macro="" textlink="">
      <xdr:nvSpPr>
        <xdr:cNvPr id="724" name="テキスト ボックス 723"/>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5905"/>
    <xdr:sp macro="" textlink="">
      <xdr:nvSpPr>
        <xdr:cNvPr id="726" name="テキスト ボックス 725"/>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28" name="テキスト ボックス 727"/>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94615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2159595" y="5581015"/>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5905"/>
    <xdr:sp macro="" textlink="">
      <xdr:nvSpPr>
        <xdr:cNvPr id="731"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41275</xdr:rowOff>
    </xdr:from>
    <xdr:ext cx="534670" cy="255905"/>
    <xdr:sp macro="" textlink="">
      <xdr:nvSpPr>
        <xdr:cNvPr id="733" name="投資及び出資金最大値テキスト"/>
        <xdr:cNvSpPr txBox="1"/>
      </xdr:nvSpPr>
      <xdr:spPr>
        <a:xfrm>
          <a:off x="22212300" y="53562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94615</xdr:rowOff>
    </xdr:from>
    <xdr:to xmlns:xdr="http://schemas.openxmlformats.org/drawingml/2006/spreadsheetDrawing">
      <xdr:col>116</xdr:col>
      <xdr:colOff>152400</xdr:colOff>
      <xdr:row>32</xdr:row>
      <xdr:rowOff>94615</xdr:rowOff>
    </xdr:to>
    <xdr:cxnSp macro="">
      <xdr:nvCxnSpPr>
        <xdr:cNvPr id="734" name="直線コネクタ 733"/>
        <xdr:cNvCxnSpPr/>
      </xdr:nvCxnSpPr>
      <xdr:spPr>
        <a:xfrm>
          <a:off x="220726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46990</xdr:rowOff>
    </xdr:from>
    <xdr:to xmlns:xdr="http://schemas.openxmlformats.org/drawingml/2006/spreadsheetDrawing">
      <xdr:col>116</xdr:col>
      <xdr:colOff>63500</xdr:colOff>
      <xdr:row>38</xdr:row>
      <xdr:rowOff>48260</xdr:rowOff>
    </xdr:to>
    <xdr:cxnSp macro="">
      <xdr:nvCxnSpPr>
        <xdr:cNvPr id="735" name="直線コネクタ 734"/>
        <xdr:cNvCxnSpPr/>
      </xdr:nvCxnSpPr>
      <xdr:spPr>
        <a:xfrm>
          <a:off x="21323300" y="6562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99060</xdr:rowOff>
    </xdr:from>
    <xdr:ext cx="469900" cy="255905"/>
    <xdr:sp macro="" textlink="">
      <xdr:nvSpPr>
        <xdr:cNvPr id="736" name="投資及び出資金平均値テキスト"/>
        <xdr:cNvSpPr txBox="1"/>
      </xdr:nvSpPr>
      <xdr:spPr>
        <a:xfrm>
          <a:off x="22212300" y="6271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37" name="フローチャート: 判断 736"/>
        <xdr:cNvSpPr/>
      </xdr:nvSpPr>
      <xdr:spPr>
        <a:xfrm>
          <a:off x="221107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22860</xdr:rowOff>
    </xdr:from>
    <xdr:to xmlns:xdr="http://schemas.openxmlformats.org/drawingml/2006/spreadsheetDrawing">
      <xdr:col>111</xdr:col>
      <xdr:colOff>177800</xdr:colOff>
      <xdr:row>38</xdr:row>
      <xdr:rowOff>46990</xdr:rowOff>
    </xdr:to>
    <xdr:cxnSp macro="">
      <xdr:nvCxnSpPr>
        <xdr:cNvPr id="738" name="直線コネクタ 737"/>
        <xdr:cNvCxnSpPr/>
      </xdr:nvCxnSpPr>
      <xdr:spPr>
        <a:xfrm>
          <a:off x="20434300" y="636651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60325</xdr:rowOff>
    </xdr:to>
    <xdr:sp macro="" textlink="">
      <xdr:nvSpPr>
        <xdr:cNvPr id="739" name="フローチャート: 判断 738"/>
        <xdr:cNvSpPr/>
      </xdr:nvSpPr>
      <xdr:spPr>
        <a:xfrm>
          <a:off x="21272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76835</xdr:rowOff>
    </xdr:from>
    <xdr:ext cx="466725" cy="255905"/>
    <xdr:sp macro="" textlink="">
      <xdr:nvSpPr>
        <xdr:cNvPr id="740" name="テキスト ボックス 739"/>
        <xdr:cNvSpPr txBox="1"/>
      </xdr:nvSpPr>
      <xdr:spPr>
        <a:xfrm>
          <a:off x="21088350" y="62490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22860</xdr:rowOff>
    </xdr:from>
    <xdr:to xmlns:xdr="http://schemas.openxmlformats.org/drawingml/2006/spreadsheetDrawing">
      <xdr:col>107</xdr:col>
      <xdr:colOff>50800</xdr:colOff>
      <xdr:row>38</xdr:row>
      <xdr:rowOff>67945</xdr:rowOff>
    </xdr:to>
    <xdr:cxnSp macro="">
      <xdr:nvCxnSpPr>
        <xdr:cNvPr id="741" name="直線コネクタ 740"/>
        <xdr:cNvCxnSpPr/>
      </xdr:nvCxnSpPr>
      <xdr:spPr>
        <a:xfrm flipV="1">
          <a:off x="19545300" y="636651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121920</xdr:rowOff>
    </xdr:from>
    <xdr:to xmlns:xdr="http://schemas.openxmlformats.org/drawingml/2006/spreadsheetDrawing">
      <xdr:col>107</xdr:col>
      <xdr:colOff>101600</xdr:colOff>
      <xdr:row>38</xdr:row>
      <xdr:rowOff>52070</xdr:rowOff>
    </xdr:to>
    <xdr:sp macro="" textlink="">
      <xdr:nvSpPr>
        <xdr:cNvPr id="742" name="フローチャート: 判断 741"/>
        <xdr:cNvSpPr/>
      </xdr:nvSpPr>
      <xdr:spPr>
        <a:xfrm>
          <a:off x="2038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43180</xdr:rowOff>
    </xdr:from>
    <xdr:ext cx="466725" cy="255905"/>
    <xdr:sp macro="" textlink="">
      <xdr:nvSpPr>
        <xdr:cNvPr id="743" name="テキスト ボックス 742"/>
        <xdr:cNvSpPr txBox="1"/>
      </xdr:nvSpPr>
      <xdr:spPr>
        <a:xfrm>
          <a:off x="20199350" y="6558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98425</xdr:rowOff>
    </xdr:from>
    <xdr:to xmlns:xdr="http://schemas.openxmlformats.org/drawingml/2006/spreadsheetDrawing">
      <xdr:col>102</xdr:col>
      <xdr:colOff>114300</xdr:colOff>
      <xdr:row>38</xdr:row>
      <xdr:rowOff>67945</xdr:rowOff>
    </xdr:to>
    <xdr:cxnSp macro="">
      <xdr:nvCxnSpPr>
        <xdr:cNvPr id="744" name="直線コネクタ 743"/>
        <xdr:cNvCxnSpPr/>
      </xdr:nvCxnSpPr>
      <xdr:spPr>
        <a:xfrm>
          <a:off x="18656300" y="644207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45" name="フローチャート: 判断 744"/>
        <xdr:cNvSpPr/>
      </xdr:nvSpPr>
      <xdr:spPr>
        <a:xfrm>
          <a:off x="19494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77470</xdr:rowOff>
    </xdr:from>
    <xdr:ext cx="466725" cy="255905"/>
    <xdr:sp macro="" textlink="">
      <xdr:nvSpPr>
        <xdr:cNvPr id="746" name="テキスト ボックス 745"/>
        <xdr:cNvSpPr txBox="1"/>
      </xdr:nvSpPr>
      <xdr:spPr>
        <a:xfrm>
          <a:off x="19310350" y="62496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136525</xdr:rowOff>
    </xdr:from>
    <xdr:to xmlns:xdr="http://schemas.openxmlformats.org/drawingml/2006/spreadsheetDrawing">
      <xdr:col>98</xdr:col>
      <xdr:colOff>38100</xdr:colOff>
      <xdr:row>38</xdr:row>
      <xdr:rowOff>66675</xdr:rowOff>
    </xdr:to>
    <xdr:sp macro="" textlink="">
      <xdr:nvSpPr>
        <xdr:cNvPr id="747" name="フローチャート: 判断 746"/>
        <xdr:cNvSpPr/>
      </xdr:nvSpPr>
      <xdr:spPr>
        <a:xfrm>
          <a:off x="18605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57785</xdr:rowOff>
    </xdr:from>
    <xdr:ext cx="466725" cy="259080"/>
    <xdr:sp macro="" textlink="">
      <xdr:nvSpPr>
        <xdr:cNvPr id="748" name="テキスト ボックス 747"/>
        <xdr:cNvSpPr txBox="1"/>
      </xdr:nvSpPr>
      <xdr:spPr>
        <a:xfrm>
          <a:off x="18421350" y="6572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168910</xdr:rowOff>
    </xdr:from>
    <xdr:to xmlns:xdr="http://schemas.openxmlformats.org/drawingml/2006/spreadsheetDrawing">
      <xdr:col>116</xdr:col>
      <xdr:colOff>114300</xdr:colOff>
      <xdr:row>38</xdr:row>
      <xdr:rowOff>99060</xdr:rowOff>
    </xdr:to>
    <xdr:sp macro="" textlink="">
      <xdr:nvSpPr>
        <xdr:cNvPr id="754" name="楕円 753"/>
        <xdr:cNvSpPr/>
      </xdr:nvSpPr>
      <xdr:spPr>
        <a:xfrm>
          <a:off x="22110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83820</xdr:rowOff>
    </xdr:from>
    <xdr:ext cx="469900" cy="259080"/>
    <xdr:sp macro="" textlink="">
      <xdr:nvSpPr>
        <xdr:cNvPr id="755" name="投資及び出資金該当値テキスト"/>
        <xdr:cNvSpPr txBox="1"/>
      </xdr:nvSpPr>
      <xdr:spPr>
        <a:xfrm>
          <a:off x="22212300" y="642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167640</xdr:rowOff>
    </xdr:from>
    <xdr:to xmlns:xdr="http://schemas.openxmlformats.org/drawingml/2006/spreadsheetDrawing">
      <xdr:col>112</xdr:col>
      <xdr:colOff>38100</xdr:colOff>
      <xdr:row>38</xdr:row>
      <xdr:rowOff>97790</xdr:rowOff>
    </xdr:to>
    <xdr:sp macro="" textlink="">
      <xdr:nvSpPr>
        <xdr:cNvPr id="756" name="楕円 755"/>
        <xdr:cNvSpPr/>
      </xdr:nvSpPr>
      <xdr:spPr>
        <a:xfrm>
          <a:off x="2127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88900</xdr:rowOff>
    </xdr:from>
    <xdr:ext cx="466725" cy="255905"/>
    <xdr:sp macro="" textlink="">
      <xdr:nvSpPr>
        <xdr:cNvPr id="757" name="テキスト ボックス 756"/>
        <xdr:cNvSpPr txBox="1"/>
      </xdr:nvSpPr>
      <xdr:spPr>
        <a:xfrm>
          <a:off x="21088350" y="6604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143510</xdr:rowOff>
    </xdr:from>
    <xdr:to xmlns:xdr="http://schemas.openxmlformats.org/drawingml/2006/spreadsheetDrawing">
      <xdr:col>107</xdr:col>
      <xdr:colOff>101600</xdr:colOff>
      <xdr:row>37</xdr:row>
      <xdr:rowOff>73660</xdr:rowOff>
    </xdr:to>
    <xdr:sp macro="" textlink="">
      <xdr:nvSpPr>
        <xdr:cNvPr id="758" name="楕円 757"/>
        <xdr:cNvSpPr/>
      </xdr:nvSpPr>
      <xdr:spPr>
        <a:xfrm>
          <a:off x="20383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90170</xdr:rowOff>
    </xdr:from>
    <xdr:ext cx="466725" cy="259080"/>
    <xdr:sp macro="" textlink="">
      <xdr:nvSpPr>
        <xdr:cNvPr id="759" name="テキスト ボックス 758"/>
        <xdr:cNvSpPr txBox="1"/>
      </xdr:nvSpPr>
      <xdr:spPr>
        <a:xfrm>
          <a:off x="20199350" y="6090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17780</xdr:rowOff>
    </xdr:from>
    <xdr:to xmlns:xdr="http://schemas.openxmlformats.org/drawingml/2006/spreadsheetDrawing">
      <xdr:col>102</xdr:col>
      <xdr:colOff>165100</xdr:colOff>
      <xdr:row>38</xdr:row>
      <xdr:rowOff>118745</xdr:rowOff>
    </xdr:to>
    <xdr:sp macro="" textlink="">
      <xdr:nvSpPr>
        <xdr:cNvPr id="760" name="楕円 759"/>
        <xdr:cNvSpPr/>
      </xdr:nvSpPr>
      <xdr:spPr>
        <a:xfrm>
          <a:off x="19494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109855</xdr:rowOff>
    </xdr:from>
    <xdr:ext cx="466725" cy="255905"/>
    <xdr:sp macro="" textlink="">
      <xdr:nvSpPr>
        <xdr:cNvPr id="761" name="テキスト ボックス 760"/>
        <xdr:cNvSpPr txBox="1"/>
      </xdr:nvSpPr>
      <xdr:spPr>
        <a:xfrm>
          <a:off x="19310350" y="6624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47625</xdr:rowOff>
    </xdr:from>
    <xdr:to xmlns:xdr="http://schemas.openxmlformats.org/drawingml/2006/spreadsheetDrawing">
      <xdr:col>98</xdr:col>
      <xdr:colOff>38100</xdr:colOff>
      <xdr:row>37</xdr:row>
      <xdr:rowOff>149225</xdr:rowOff>
    </xdr:to>
    <xdr:sp macro="" textlink="">
      <xdr:nvSpPr>
        <xdr:cNvPr id="762" name="楕円 761"/>
        <xdr:cNvSpPr/>
      </xdr:nvSpPr>
      <xdr:spPr>
        <a:xfrm>
          <a:off x="18605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166370</xdr:rowOff>
    </xdr:from>
    <xdr:ext cx="466725" cy="255905"/>
    <xdr:sp macro="" textlink="">
      <xdr:nvSpPr>
        <xdr:cNvPr id="763" name="テキスト ボックス 762"/>
        <xdr:cNvSpPr txBox="1"/>
      </xdr:nvSpPr>
      <xdr:spPr>
        <a:xfrm>
          <a:off x="18421350" y="6167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72" name="テキスト ボックス 771"/>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75" name="テキスト ボックス 774"/>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905"/>
    <xdr:sp macro="" textlink="">
      <xdr:nvSpPr>
        <xdr:cNvPr id="777" name="テキスト ボックス 776"/>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905"/>
    <xdr:sp macro="" textlink="">
      <xdr:nvSpPr>
        <xdr:cNvPr id="779" name="テキスト ボックス 778"/>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905"/>
    <xdr:sp macro="" textlink="">
      <xdr:nvSpPr>
        <xdr:cNvPr id="781" name="テキスト ボックス 780"/>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905"/>
    <xdr:sp macro="" textlink="">
      <xdr:nvSpPr>
        <xdr:cNvPr id="783" name="テキスト ボックス 782"/>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38735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954135"/>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86" name="貸付金最小値テキスト"/>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156845</xdr:rowOff>
    </xdr:from>
    <xdr:ext cx="534670" cy="255905"/>
    <xdr:sp macro="" textlink="">
      <xdr:nvSpPr>
        <xdr:cNvPr id="788" name="貸付金最大値テキスト"/>
        <xdr:cNvSpPr txBox="1"/>
      </xdr:nvSpPr>
      <xdr:spPr>
        <a:xfrm>
          <a:off x="22212300" y="8729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38735</xdr:rowOff>
    </xdr:from>
    <xdr:to xmlns:xdr="http://schemas.openxmlformats.org/drawingml/2006/spreadsheetDrawing">
      <xdr:col>116</xdr:col>
      <xdr:colOff>152400</xdr:colOff>
      <xdr:row>52</xdr:row>
      <xdr:rowOff>38735</xdr:rowOff>
    </xdr:to>
    <xdr:cxnSp macro="">
      <xdr:nvCxnSpPr>
        <xdr:cNvPr id="789" name="直線コネクタ 788"/>
        <xdr:cNvCxnSpPr/>
      </xdr:nvCxnSpPr>
      <xdr:spPr>
        <a:xfrm>
          <a:off x="22072600" y="895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128270</xdr:rowOff>
    </xdr:from>
    <xdr:to xmlns:xdr="http://schemas.openxmlformats.org/drawingml/2006/spreadsheetDrawing">
      <xdr:col>116</xdr:col>
      <xdr:colOff>63500</xdr:colOff>
      <xdr:row>57</xdr:row>
      <xdr:rowOff>151130</xdr:rowOff>
    </xdr:to>
    <xdr:cxnSp macro="">
      <xdr:nvCxnSpPr>
        <xdr:cNvPr id="790" name="直線コネクタ 789"/>
        <xdr:cNvCxnSpPr/>
      </xdr:nvCxnSpPr>
      <xdr:spPr>
        <a:xfrm>
          <a:off x="21323300" y="99009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109220</xdr:rowOff>
    </xdr:from>
    <xdr:ext cx="469900" cy="255905"/>
    <xdr:sp macro="" textlink="">
      <xdr:nvSpPr>
        <xdr:cNvPr id="791" name="貸付金平均値テキスト"/>
        <xdr:cNvSpPr txBox="1"/>
      </xdr:nvSpPr>
      <xdr:spPr>
        <a:xfrm>
          <a:off x="22212300" y="9881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130175</xdr:rowOff>
    </xdr:from>
    <xdr:to xmlns:xdr="http://schemas.openxmlformats.org/drawingml/2006/spreadsheetDrawing">
      <xdr:col>116</xdr:col>
      <xdr:colOff>114300</xdr:colOff>
      <xdr:row>58</xdr:row>
      <xdr:rowOff>60325</xdr:rowOff>
    </xdr:to>
    <xdr:sp macro="" textlink="">
      <xdr:nvSpPr>
        <xdr:cNvPr id="792" name="フローチャート: 判断 791"/>
        <xdr:cNvSpPr/>
      </xdr:nvSpPr>
      <xdr:spPr>
        <a:xfrm>
          <a:off x="22110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80010</xdr:rowOff>
    </xdr:from>
    <xdr:to xmlns:xdr="http://schemas.openxmlformats.org/drawingml/2006/spreadsheetDrawing">
      <xdr:col>111</xdr:col>
      <xdr:colOff>177800</xdr:colOff>
      <xdr:row>57</xdr:row>
      <xdr:rowOff>128270</xdr:rowOff>
    </xdr:to>
    <xdr:cxnSp macro="">
      <xdr:nvCxnSpPr>
        <xdr:cNvPr id="793" name="直線コネクタ 792"/>
        <xdr:cNvCxnSpPr/>
      </xdr:nvCxnSpPr>
      <xdr:spPr>
        <a:xfrm>
          <a:off x="20434300" y="98526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153035</xdr:rowOff>
    </xdr:from>
    <xdr:to xmlns:xdr="http://schemas.openxmlformats.org/drawingml/2006/spreadsheetDrawing">
      <xdr:col>112</xdr:col>
      <xdr:colOff>38100</xdr:colOff>
      <xdr:row>58</xdr:row>
      <xdr:rowOff>83185</xdr:rowOff>
    </xdr:to>
    <xdr:sp macro="" textlink="">
      <xdr:nvSpPr>
        <xdr:cNvPr id="794" name="フローチャート: 判断 793"/>
        <xdr:cNvSpPr/>
      </xdr:nvSpPr>
      <xdr:spPr>
        <a:xfrm>
          <a:off x="21272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74930</xdr:rowOff>
    </xdr:from>
    <xdr:ext cx="466725" cy="255905"/>
    <xdr:sp macro="" textlink="">
      <xdr:nvSpPr>
        <xdr:cNvPr id="795" name="テキスト ボックス 794"/>
        <xdr:cNvSpPr txBox="1"/>
      </xdr:nvSpPr>
      <xdr:spPr>
        <a:xfrm>
          <a:off x="21088350" y="100190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80010</xdr:rowOff>
    </xdr:from>
    <xdr:to xmlns:xdr="http://schemas.openxmlformats.org/drawingml/2006/spreadsheetDrawing">
      <xdr:col>107</xdr:col>
      <xdr:colOff>50800</xdr:colOff>
      <xdr:row>57</xdr:row>
      <xdr:rowOff>149860</xdr:rowOff>
    </xdr:to>
    <xdr:cxnSp macro="">
      <xdr:nvCxnSpPr>
        <xdr:cNvPr id="796" name="直線コネクタ 795"/>
        <xdr:cNvCxnSpPr/>
      </xdr:nvCxnSpPr>
      <xdr:spPr>
        <a:xfrm flipV="1">
          <a:off x="19545300" y="98526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113665</xdr:rowOff>
    </xdr:from>
    <xdr:to xmlns:xdr="http://schemas.openxmlformats.org/drawingml/2006/spreadsheetDrawing">
      <xdr:col>107</xdr:col>
      <xdr:colOff>101600</xdr:colOff>
      <xdr:row>58</xdr:row>
      <xdr:rowOff>43815</xdr:rowOff>
    </xdr:to>
    <xdr:sp macro="" textlink="">
      <xdr:nvSpPr>
        <xdr:cNvPr id="797" name="フローチャート: 判断 796"/>
        <xdr:cNvSpPr/>
      </xdr:nvSpPr>
      <xdr:spPr>
        <a:xfrm>
          <a:off x="20383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34925</xdr:rowOff>
    </xdr:from>
    <xdr:ext cx="466725" cy="259080"/>
    <xdr:sp macro="" textlink="">
      <xdr:nvSpPr>
        <xdr:cNvPr id="798" name="テキスト ボックス 797"/>
        <xdr:cNvSpPr txBox="1"/>
      </xdr:nvSpPr>
      <xdr:spPr>
        <a:xfrm>
          <a:off x="20199350" y="9979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120650</xdr:rowOff>
    </xdr:from>
    <xdr:to xmlns:xdr="http://schemas.openxmlformats.org/drawingml/2006/spreadsheetDrawing">
      <xdr:col>102</xdr:col>
      <xdr:colOff>114300</xdr:colOff>
      <xdr:row>57</xdr:row>
      <xdr:rowOff>149860</xdr:rowOff>
    </xdr:to>
    <xdr:cxnSp macro="">
      <xdr:nvCxnSpPr>
        <xdr:cNvPr id="799" name="直線コネクタ 798"/>
        <xdr:cNvCxnSpPr/>
      </xdr:nvCxnSpPr>
      <xdr:spPr>
        <a:xfrm>
          <a:off x="18656300" y="98933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144145</xdr:rowOff>
    </xdr:from>
    <xdr:to xmlns:xdr="http://schemas.openxmlformats.org/drawingml/2006/spreadsheetDrawing">
      <xdr:col>102</xdr:col>
      <xdr:colOff>165100</xdr:colOff>
      <xdr:row>58</xdr:row>
      <xdr:rowOff>74930</xdr:rowOff>
    </xdr:to>
    <xdr:sp macro="" textlink="">
      <xdr:nvSpPr>
        <xdr:cNvPr id="800" name="フローチャート: 判断 799"/>
        <xdr:cNvSpPr/>
      </xdr:nvSpPr>
      <xdr:spPr>
        <a:xfrm>
          <a:off x="19494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65405</xdr:rowOff>
    </xdr:from>
    <xdr:ext cx="466725" cy="255905"/>
    <xdr:sp macro="" textlink="">
      <xdr:nvSpPr>
        <xdr:cNvPr id="801" name="テキスト ボックス 800"/>
        <xdr:cNvSpPr txBox="1"/>
      </xdr:nvSpPr>
      <xdr:spPr>
        <a:xfrm>
          <a:off x="19310350" y="10009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118745</xdr:rowOff>
    </xdr:from>
    <xdr:to xmlns:xdr="http://schemas.openxmlformats.org/drawingml/2006/spreadsheetDrawing">
      <xdr:col>98</xdr:col>
      <xdr:colOff>38100</xdr:colOff>
      <xdr:row>58</xdr:row>
      <xdr:rowOff>48895</xdr:rowOff>
    </xdr:to>
    <xdr:sp macro="" textlink="">
      <xdr:nvSpPr>
        <xdr:cNvPr id="802" name="フローチャート: 判断 801"/>
        <xdr:cNvSpPr/>
      </xdr:nvSpPr>
      <xdr:spPr>
        <a:xfrm>
          <a:off x="18605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40640</xdr:rowOff>
    </xdr:from>
    <xdr:ext cx="466725" cy="255905"/>
    <xdr:sp macro="" textlink="">
      <xdr:nvSpPr>
        <xdr:cNvPr id="803" name="テキスト ボックス 802"/>
        <xdr:cNvSpPr txBox="1"/>
      </xdr:nvSpPr>
      <xdr:spPr>
        <a:xfrm>
          <a:off x="18421350" y="9984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100330</xdr:rowOff>
    </xdr:from>
    <xdr:to xmlns:xdr="http://schemas.openxmlformats.org/drawingml/2006/spreadsheetDrawing">
      <xdr:col>116</xdr:col>
      <xdr:colOff>114300</xdr:colOff>
      <xdr:row>58</xdr:row>
      <xdr:rowOff>30480</xdr:rowOff>
    </xdr:to>
    <xdr:sp macro="" textlink="">
      <xdr:nvSpPr>
        <xdr:cNvPr id="809" name="楕円 808"/>
        <xdr:cNvSpPr/>
      </xdr:nvSpPr>
      <xdr:spPr>
        <a:xfrm>
          <a:off x="221107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123190</xdr:rowOff>
    </xdr:from>
    <xdr:ext cx="469900" cy="255905"/>
    <xdr:sp macro="" textlink="">
      <xdr:nvSpPr>
        <xdr:cNvPr id="810" name="貸付金該当値テキスト"/>
        <xdr:cNvSpPr txBox="1"/>
      </xdr:nvSpPr>
      <xdr:spPr>
        <a:xfrm>
          <a:off x="22212300" y="9724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77470</xdr:rowOff>
    </xdr:from>
    <xdr:to xmlns:xdr="http://schemas.openxmlformats.org/drawingml/2006/spreadsheetDrawing">
      <xdr:col>112</xdr:col>
      <xdr:colOff>38100</xdr:colOff>
      <xdr:row>58</xdr:row>
      <xdr:rowOff>7620</xdr:rowOff>
    </xdr:to>
    <xdr:sp macro="" textlink="">
      <xdr:nvSpPr>
        <xdr:cNvPr id="811" name="楕円 810"/>
        <xdr:cNvSpPr/>
      </xdr:nvSpPr>
      <xdr:spPr>
        <a:xfrm>
          <a:off x="21272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24130</xdr:rowOff>
    </xdr:from>
    <xdr:ext cx="466725" cy="259080"/>
    <xdr:sp macro="" textlink="">
      <xdr:nvSpPr>
        <xdr:cNvPr id="812" name="テキスト ボックス 811"/>
        <xdr:cNvSpPr txBox="1"/>
      </xdr:nvSpPr>
      <xdr:spPr>
        <a:xfrm>
          <a:off x="21088350" y="9625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29210</xdr:rowOff>
    </xdr:from>
    <xdr:to xmlns:xdr="http://schemas.openxmlformats.org/drawingml/2006/spreadsheetDrawing">
      <xdr:col>107</xdr:col>
      <xdr:colOff>101600</xdr:colOff>
      <xdr:row>57</xdr:row>
      <xdr:rowOff>130810</xdr:rowOff>
    </xdr:to>
    <xdr:sp macro="" textlink="">
      <xdr:nvSpPr>
        <xdr:cNvPr id="813" name="楕円 812"/>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147320</xdr:rowOff>
    </xdr:from>
    <xdr:ext cx="466725" cy="259080"/>
    <xdr:sp macro="" textlink="">
      <xdr:nvSpPr>
        <xdr:cNvPr id="814" name="テキスト ボックス 813"/>
        <xdr:cNvSpPr txBox="1"/>
      </xdr:nvSpPr>
      <xdr:spPr>
        <a:xfrm>
          <a:off x="20199350" y="9577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99060</xdr:rowOff>
    </xdr:from>
    <xdr:to xmlns:xdr="http://schemas.openxmlformats.org/drawingml/2006/spreadsheetDrawing">
      <xdr:col>102</xdr:col>
      <xdr:colOff>165100</xdr:colOff>
      <xdr:row>58</xdr:row>
      <xdr:rowOff>29210</xdr:rowOff>
    </xdr:to>
    <xdr:sp macro="" textlink="">
      <xdr:nvSpPr>
        <xdr:cNvPr id="815" name="楕円 814"/>
        <xdr:cNvSpPr/>
      </xdr:nvSpPr>
      <xdr:spPr>
        <a:xfrm>
          <a:off x="19494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45720</xdr:rowOff>
    </xdr:from>
    <xdr:ext cx="466725" cy="259080"/>
    <xdr:sp macro="" textlink="">
      <xdr:nvSpPr>
        <xdr:cNvPr id="816" name="テキスト ボックス 815"/>
        <xdr:cNvSpPr txBox="1"/>
      </xdr:nvSpPr>
      <xdr:spPr>
        <a:xfrm>
          <a:off x="19310350" y="9646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69215</xdr:rowOff>
    </xdr:from>
    <xdr:to xmlns:xdr="http://schemas.openxmlformats.org/drawingml/2006/spreadsheetDrawing">
      <xdr:col>98</xdr:col>
      <xdr:colOff>38100</xdr:colOff>
      <xdr:row>57</xdr:row>
      <xdr:rowOff>170815</xdr:rowOff>
    </xdr:to>
    <xdr:sp macro="" textlink="">
      <xdr:nvSpPr>
        <xdr:cNvPr id="817" name="楕円 816"/>
        <xdr:cNvSpPr/>
      </xdr:nvSpPr>
      <xdr:spPr>
        <a:xfrm>
          <a:off x="18605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15875</xdr:rowOff>
    </xdr:from>
    <xdr:ext cx="466725" cy="259080"/>
    <xdr:sp macro="" textlink="">
      <xdr:nvSpPr>
        <xdr:cNvPr id="818" name="テキスト ボックス 817"/>
        <xdr:cNvSpPr txBox="1"/>
      </xdr:nvSpPr>
      <xdr:spPr>
        <a:xfrm>
          <a:off x="18421350" y="96170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27" name="テキスト ボックス 826"/>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29" name="テキスト ボックス 828"/>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905"/>
    <xdr:sp macro="" textlink="">
      <xdr:nvSpPr>
        <xdr:cNvPr id="835" name="テキスト ボックス 834"/>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39" name="テキスト ボックス 838"/>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41" name="テキスト ボックス 840"/>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88900</xdr:rowOff>
    </xdr:from>
    <xdr:to xmlns:xdr="http://schemas.openxmlformats.org/drawingml/2006/spreadsheetDrawing">
      <xdr:col>116</xdr:col>
      <xdr:colOff>62865</xdr:colOff>
      <xdr:row>78</xdr:row>
      <xdr:rowOff>112395</xdr:rowOff>
    </xdr:to>
    <xdr:cxnSp macro="">
      <xdr:nvCxnSpPr>
        <xdr:cNvPr id="843" name="直線コネクタ 842"/>
        <xdr:cNvCxnSpPr/>
      </xdr:nvCxnSpPr>
      <xdr:spPr>
        <a:xfrm flipV="1">
          <a:off x="22159595" y="1209040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116205</xdr:rowOff>
    </xdr:from>
    <xdr:ext cx="534670" cy="259080"/>
    <xdr:sp macro="" textlink="">
      <xdr:nvSpPr>
        <xdr:cNvPr id="844" name="繰出金最小値テキスト"/>
        <xdr:cNvSpPr txBox="1"/>
      </xdr:nvSpPr>
      <xdr:spPr>
        <a:xfrm>
          <a:off x="22212300" y="13489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112395</xdr:rowOff>
    </xdr:from>
    <xdr:to xmlns:xdr="http://schemas.openxmlformats.org/drawingml/2006/spreadsheetDrawing">
      <xdr:col>116</xdr:col>
      <xdr:colOff>152400</xdr:colOff>
      <xdr:row>78</xdr:row>
      <xdr:rowOff>112395</xdr:rowOff>
    </xdr:to>
    <xdr:cxnSp macro="">
      <xdr:nvCxnSpPr>
        <xdr:cNvPr id="845" name="直線コネクタ 844"/>
        <xdr:cNvCxnSpPr/>
      </xdr:nvCxnSpPr>
      <xdr:spPr>
        <a:xfrm>
          <a:off x="22072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35560</xdr:rowOff>
    </xdr:from>
    <xdr:ext cx="534670" cy="259080"/>
    <xdr:sp macro="" textlink="">
      <xdr:nvSpPr>
        <xdr:cNvPr id="846" name="繰出金最大値テキスト"/>
        <xdr:cNvSpPr txBox="1"/>
      </xdr:nvSpPr>
      <xdr:spPr>
        <a:xfrm>
          <a:off x="22212300" y="1186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88900</xdr:rowOff>
    </xdr:from>
    <xdr:to xmlns:xdr="http://schemas.openxmlformats.org/drawingml/2006/spreadsheetDrawing">
      <xdr:col>116</xdr:col>
      <xdr:colOff>152400</xdr:colOff>
      <xdr:row>70</xdr:row>
      <xdr:rowOff>88900</xdr:rowOff>
    </xdr:to>
    <xdr:cxnSp macro="">
      <xdr:nvCxnSpPr>
        <xdr:cNvPr id="847" name="直線コネクタ 846"/>
        <xdr:cNvCxnSpPr/>
      </xdr:nvCxnSpPr>
      <xdr:spPr>
        <a:xfrm>
          <a:off x="22072600" y="1209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99060</xdr:rowOff>
    </xdr:from>
    <xdr:to xmlns:xdr="http://schemas.openxmlformats.org/drawingml/2006/spreadsheetDrawing">
      <xdr:col>116</xdr:col>
      <xdr:colOff>63500</xdr:colOff>
      <xdr:row>77</xdr:row>
      <xdr:rowOff>114300</xdr:rowOff>
    </xdr:to>
    <xdr:cxnSp macro="">
      <xdr:nvCxnSpPr>
        <xdr:cNvPr id="848" name="直線コネクタ 847"/>
        <xdr:cNvCxnSpPr/>
      </xdr:nvCxnSpPr>
      <xdr:spPr>
        <a:xfrm flipV="1">
          <a:off x="21323300" y="133007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50800</xdr:rowOff>
    </xdr:from>
    <xdr:ext cx="534670" cy="259080"/>
    <xdr:sp macro="" textlink="">
      <xdr:nvSpPr>
        <xdr:cNvPr id="849" name="繰出金平均値テキスト"/>
        <xdr:cNvSpPr txBox="1"/>
      </xdr:nvSpPr>
      <xdr:spPr>
        <a:xfrm>
          <a:off x="22212300" y="12738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0" name="フローチャート: 判断 849"/>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114300</xdr:rowOff>
    </xdr:from>
    <xdr:to xmlns:xdr="http://schemas.openxmlformats.org/drawingml/2006/spreadsheetDrawing">
      <xdr:col>111</xdr:col>
      <xdr:colOff>177800</xdr:colOff>
      <xdr:row>77</xdr:row>
      <xdr:rowOff>132080</xdr:rowOff>
    </xdr:to>
    <xdr:cxnSp macro="">
      <xdr:nvCxnSpPr>
        <xdr:cNvPr id="851" name="直線コネクタ 850"/>
        <xdr:cNvCxnSpPr/>
      </xdr:nvCxnSpPr>
      <xdr:spPr>
        <a:xfrm flipV="1">
          <a:off x="20434300" y="13315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163830</xdr:rowOff>
    </xdr:from>
    <xdr:to xmlns:xdr="http://schemas.openxmlformats.org/drawingml/2006/spreadsheetDrawing">
      <xdr:col>112</xdr:col>
      <xdr:colOff>38100</xdr:colOff>
      <xdr:row>75</xdr:row>
      <xdr:rowOff>93980</xdr:rowOff>
    </xdr:to>
    <xdr:sp macro="" textlink="">
      <xdr:nvSpPr>
        <xdr:cNvPr id="852" name="フローチャート: 判断 851"/>
        <xdr:cNvSpPr/>
      </xdr:nvSpPr>
      <xdr:spPr>
        <a:xfrm>
          <a:off x="21272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110490</xdr:rowOff>
    </xdr:from>
    <xdr:ext cx="531495" cy="255905"/>
    <xdr:sp macro="" textlink="">
      <xdr:nvSpPr>
        <xdr:cNvPr id="853" name="テキスト ボックス 852"/>
        <xdr:cNvSpPr txBox="1"/>
      </xdr:nvSpPr>
      <xdr:spPr>
        <a:xfrm>
          <a:off x="21055965" y="12626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132080</xdr:rowOff>
    </xdr:from>
    <xdr:to xmlns:xdr="http://schemas.openxmlformats.org/drawingml/2006/spreadsheetDrawing">
      <xdr:col>107</xdr:col>
      <xdr:colOff>50800</xdr:colOff>
      <xdr:row>77</xdr:row>
      <xdr:rowOff>156845</xdr:rowOff>
    </xdr:to>
    <xdr:cxnSp macro="">
      <xdr:nvCxnSpPr>
        <xdr:cNvPr id="854" name="直線コネクタ 853"/>
        <xdr:cNvCxnSpPr/>
      </xdr:nvCxnSpPr>
      <xdr:spPr>
        <a:xfrm flipV="1">
          <a:off x="19545300" y="133337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146685</xdr:rowOff>
    </xdr:from>
    <xdr:to xmlns:xdr="http://schemas.openxmlformats.org/drawingml/2006/spreadsheetDrawing">
      <xdr:col>107</xdr:col>
      <xdr:colOff>101600</xdr:colOff>
      <xdr:row>75</xdr:row>
      <xdr:rowOff>76835</xdr:rowOff>
    </xdr:to>
    <xdr:sp macro="" textlink="">
      <xdr:nvSpPr>
        <xdr:cNvPr id="855" name="フローチャート: 判断 854"/>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93345</xdr:rowOff>
    </xdr:from>
    <xdr:ext cx="531495" cy="259080"/>
    <xdr:sp macro="" textlink="">
      <xdr:nvSpPr>
        <xdr:cNvPr id="856" name="テキスト ボックス 855"/>
        <xdr:cNvSpPr txBox="1"/>
      </xdr:nvSpPr>
      <xdr:spPr>
        <a:xfrm>
          <a:off x="20166965" y="12609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156845</xdr:rowOff>
    </xdr:from>
    <xdr:to xmlns:xdr="http://schemas.openxmlformats.org/drawingml/2006/spreadsheetDrawing">
      <xdr:col>102</xdr:col>
      <xdr:colOff>114300</xdr:colOff>
      <xdr:row>78</xdr:row>
      <xdr:rowOff>7620</xdr:rowOff>
    </xdr:to>
    <xdr:cxnSp macro="">
      <xdr:nvCxnSpPr>
        <xdr:cNvPr id="857" name="直線コネクタ 856"/>
        <xdr:cNvCxnSpPr/>
      </xdr:nvCxnSpPr>
      <xdr:spPr>
        <a:xfrm flipV="1">
          <a:off x="18656300" y="13358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73660</xdr:rowOff>
    </xdr:to>
    <xdr:sp macro="" textlink="">
      <xdr:nvSpPr>
        <xdr:cNvPr id="858" name="フローチャート: 判断 857"/>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90170</xdr:rowOff>
    </xdr:from>
    <xdr:ext cx="531495" cy="259080"/>
    <xdr:sp macro="" textlink="">
      <xdr:nvSpPr>
        <xdr:cNvPr id="859" name="テキスト ボックス 858"/>
        <xdr:cNvSpPr txBox="1"/>
      </xdr:nvSpPr>
      <xdr:spPr>
        <a:xfrm>
          <a:off x="19277965" y="1260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99695</xdr:rowOff>
    </xdr:from>
    <xdr:to xmlns:xdr="http://schemas.openxmlformats.org/drawingml/2006/spreadsheetDrawing">
      <xdr:col>98</xdr:col>
      <xdr:colOff>38100</xdr:colOff>
      <xdr:row>75</xdr:row>
      <xdr:rowOff>29845</xdr:rowOff>
    </xdr:to>
    <xdr:sp macro="" textlink="">
      <xdr:nvSpPr>
        <xdr:cNvPr id="860" name="フローチャート: 判断 859"/>
        <xdr:cNvSpPr/>
      </xdr:nvSpPr>
      <xdr:spPr>
        <a:xfrm>
          <a:off x="18605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46355</xdr:rowOff>
    </xdr:from>
    <xdr:ext cx="531495" cy="259080"/>
    <xdr:sp macro="" textlink="">
      <xdr:nvSpPr>
        <xdr:cNvPr id="861" name="テキスト ボックス 860"/>
        <xdr:cNvSpPr txBox="1"/>
      </xdr:nvSpPr>
      <xdr:spPr>
        <a:xfrm>
          <a:off x="18388965" y="12562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48260</xdr:rowOff>
    </xdr:from>
    <xdr:to xmlns:xdr="http://schemas.openxmlformats.org/drawingml/2006/spreadsheetDrawing">
      <xdr:col>116</xdr:col>
      <xdr:colOff>114300</xdr:colOff>
      <xdr:row>77</xdr:row>
      <xdr:rowOff>149860</xdr:rowOff>
    </xdr:to>
    <xdr:sp macro="" textlink="">
      <xdr:nvSpPr>
        <xdr:cNvPr id="867" name="楕円 866"/>
        <xdr:cNvSpPr/>
      </xdr:nvSpPr>
      <xdr:spPr>
        <a:xfrm>
          <a:off x="22110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26670</xdr:rowOff>
    </xdr:from>
    <xdr:ext cx="534670" cy="259080"/>
    <xdr:sp macro="" textlink="">
      <xdr:nvSpPr>
        <xdr:cNvPr id="868" name="繰出金該当値テキスト"/>
        <xdr:cNvSpPr txBox="1"/>
      </xdr:nvSpPr>
      <xdr:spPr>
        <a:xfrm>
          <a:off x="22212300" y="1322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63500</xdr:rowOff>
    </xdr:from>
    <xdr:to xmlns:xdr="http://schemas.openxmlformats.org/drawingml/2006/spreadsheetDrawing">
      <xdr:col>112</xdr:col>
      <xdr:colOff>38100</xdr:colOff>
      <xdr:row>77</xdr:row>
      <xdr:rowOff>165100</xdr:rowOff>
    </xdr:to>
    <xdr:sp macro="" textlink="">
      <xdr:nvSpPr>
        <xdr:cNvPr id="869" name="楕円 868"/>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156210</xdr:rowOff>
    </xdr:from>
    <xdr:ext cx="531495" cy="255905"/>
    <xdr:sp macro="" textlink="">
      <xdr:nvSpPr>
        <xdr:cNvPr id="870" name="テキスト ボックス 869"/>
        <xdr:cNvSpPr txBox="1"/>
      </xdr:nvSpPr>
      <xdr:spPr>
        <a:xfrm>
          <a:off x="21055965" y="13357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80645</xdr:rowOff>
    </xdr:from>
    <xdr:to xmlns:xdr="http://schemas.openxmlformats.org/drawingml/2006/spreadsheetDrawing">
      <xdr:col>107</xdr:col>
      <xdr:colOff>101600</xdr:colOff>
      <xdr:row>78</xdr:row>
      <xdr:rowOff>10795</xdr:rowOff>
    </xdr:to>
    <xdr:sp macro="" textlink="">
      <xdr:nvSpPr>
        <xdr:cNvPr id="871" name="楕円 870"/>
        <xdr:cNvSpPr/>
      </xdr:nvSpPr>
      <xdr:spPr>
        <a:xfrm>
          <a:off x="20383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1905</xdr:rowOff>
    </xdr:from>
    <xdr:ext cx="531495" cy="259080"/>
    <xdr:sp macro="" textlink="">
      <xdr:nvSpPr>
        <xdr:cNvPr id="872" name="テキスト ボックス 871"/>
        <xdr:cNvSpPr txBox="1"/>
      </xdr:nvSpPr>
      <xdr:spPr>
        <a:xfrm>
          <a:off x="20166965" y="13375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106045</xdr:rowOff>
    </xdr:from>
    <xdr:to xmlns:xdr="http://schemas.openxmlformats.org/drawingml/2006/spreadsheetDrawing">
      <xdr:col>102</xdr:col>
      <xdr:colOff>165100</xdr:colOff>
      <xdr:row>78</xdr:row>
      <xdr:rowOff>36195</xdr:rowOff>
    </xdr:to>
    <xdr:sp macro="" textlink="">
      <xdr:nvSpPr>
        <xdr:cNvPr id="873" name="楕円 872"/>
        <xdr:cNvSpPr/>
      </xdr:nvSpPr>
      <xdr:spPr>
        <a:xfrm>
          <a:off x="19494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27305</xdr:rowOff>
    </xdr:from>
    <xdr:ext cx="531495" cy="259080"/>
    <xdr:sp macro="" textlink="">
      <xdr:nvSpPr>
        <xdr:cNvPr id="874" name="テキスト ボックス 873"/>
        <xdr:cNvSpPr txBox="1"/>
      </xdr:nvSpPr>
      <xdr:spPr>
        <a:xfrm>
          <a:off x="19277965" y="13400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128270</xdr:rowOff>
    </xdr:from>
    <xdr:to xmlns:xdr="http://schemas.openxmlformats.org/drawingml/2006/spreadsheetDrawing">
      <xdr:col>98</xdr:col>
      <xdr:colOff>38100</xdr:colOff>
      <xdr:row>78</xdr:row>
      <xdr:rowOff>58420</xdr:rowOff>
    </xdr:to>
    <xdr:sp macro="" textlink="">
      <xdr:nvSpPr>
        <xdr:cNvPr id="875" name="楕円 874"/>
        <xdr:cNvSpPr/>
      </xdr:nvSpPr>
      <xdr:spPr>
        <a:xfrm>
          <a:off x="18605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49530</xdr:rowOff>
    </xdr:from>
    <xdr:ext cx="531495" cy="259080"/>
    <xdr:sp macro="" textlink="">
      <xdr:nvSpPr>
        <xdr:cNvPr id="876" name="テキスト ボックス 875"/>
        <xdr:cNvSpPr txBox="1"/>
      </xdr:nvSpPr>
      <xdr:spPr>
        <a:xfrm>
          <a:off x="18388965" y="13422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85" name="テキスト ボックス 884"/>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8" name="テキスト ボックス 887"/>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90" name="テキスト ボックス 889"/>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02" name="テキスト ボックス 901"/>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05" name="テキスト ボックス 904"/>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08" name="テキスト ボックス 907"/>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10" name="テキスト ボックス 909"/>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19" name="テキスト ボックス 918"/>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21" name="テキスト ボックス 920"/>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23" name="テキスト ボックス 922"/>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25" name="テキスト ボックス 924"/>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歳出決算総額は、住民一人当たり536,555円となっている。人件費は、住民一人当たり8</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2,412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円となっており、会計年度任用職員制度の開始により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前年度より19,274円増加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より9,877円低く推移している。物件費は住民一人当たり69,990円で、類似団体平均より低く推移しているが、アルバイト等賃金の減等により、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前年度より6,765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円減少している。扶助費は住民一人当たり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59,318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円となっており、類似団体平均より低</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く推移している。子育て世帯応援給付金給付事業等により、6,074円増加している。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補助費等は、住民一人当たり179,446円となっており、類似団体平均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より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17,174</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円低くなっている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。特別定額給付金給付事業等により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前年度より105,818円増加している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普通建設費は、住民一人当たり49,023円となっており、福崎駅周辺整備事業等大型事業の減少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前年度より31,365円減少している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。新規整備は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福崎駅周辺整備事業の減少等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前年度より22,650円減少、更新整備は町営住宅建替事業、小・中学校空調設備整備事業等の減で13,147円減少している。災害復旧費は、農地農業用施設の災害復旧費の減により、前年度より2,958円減少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公債費は、住民一人当たり50,948円となっており、類似団体平均より低く</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なっているが</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年々</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増加している。積立金は、類似団体平均を大幅に下回っている。令和2年度は、財政調整基金が37百万円減少(5</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百万円積立)したため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前年度より1,820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a:t>
          </a:r>
          <a:r>
            <a:rPr kumimoji="1" lang="ja-JP"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投資及び出資金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、ほぼ横ばい</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となっている。貸付金は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、中小企業</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振興資金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融資預託金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の実績により減少している。繰出金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保険事業特別会計への繰出金が約4百万円の増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百万円の増、介護保険事業特別会計への繰出金が約3百万円の増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となったため前年度から786円増加している。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185" cy="255905"/>
    <xdr:sp macro="" textlink="">
      <xdr:nvSpPr>
        <xdr:cNvPr id="48" name="テキスト ボックス 47"/>
        <xdr:cNvSpPr txBox="1"/>
      </xdr:nvSpPr>
      <xdr:spPr>
        <a:xfrm>
          <a:off x="294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185" cy="259080"/>
    <xdr:sp macro="" textlink="">
      <xdr:nvSpPr>
        <xdr:cNvPr id="50" name="テキスト ボックス 49"/>
        <xdr:cNvSpPr txBox="1"/>
      </xdr:nvSpPr>
      <xdr:spPr>
        <a:xfrm>
          <a:off x="294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4185" cy="259080"/>
    <xdr:sp macro="" textlink="">
      <xdr:nvSpPr>
        <xdr:cNvPr id="52" name="テキスト ボックス 51"/>
        <xdr:cNvSpPr txBox="1"/>
      </xdr:nvSpPr>
      <xdr:spPr>
        <a:xfrm>
          <a:off x="294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185" cy="255905"/>
    <xdr:sp macro="" textlink="">
      <xdr:nvSpPr>
        <xdr:cNvPr id="54" name="テキスト ボックス 53"/>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75565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3905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5905"/>
    <xdr:sp macro="" textlink="">
      <xdr:nvSpPr>
        <xdr:cNvPr id="57" name="議会費最小値テキスト"/>
        <xdr:cNvSpPr txBox="1"/>
      </xdr:nvSpPr>
      <xdr:spPr>
        <a:xfrm>
          <a:off x="4686300" y="6694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22225</xdr:rowOff>
    </xdr:from>
    <xdr:ext cx="469900" cy="258445"/>
    <xdr:sp macro="" textlink="">
      <xdr:nvSpPr>
        <xdr:cNvPr id="59" name="議会費最大値テキスト"/>
        <xdr:cNvSpPr txBox="1"/>
      </xdr:nvSpPr>
      <xdr:spPr>
        <a:xfrm>
          <a:off x="4686300" y="5165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75565</xdr:rowOff>
    </xdr:from>
    <xdr:to xmlns:xdr="http://schemas.openxmlformats.org/drawingml/2006/spreadsheetDrawing">
      <xdr:col>24</xdr:col>
      <xdr:colOff>152400</xdr:colOff>
      <xdr:row>31</xdr:row>
      <xdr:rowOff>75565</xdr:rowOff>
    </xdr:to>
    <xdr:cxnSp macro="">
      <xdr:nvCxnSpPr>
        <xdr:cNvPr id="60" name="直線コネクタ 59"/>
        <xdr:cNvCxnSpPr/>
      </xdr:nvCxnSpPr>
      <xdr:spPr>
        <a:xfrm>
          <a:off x="4546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50800</xdr:rowOff>
    </xdr:from>
    <xdr:to xmlns:xdr="http://schemas.openxmlformats.org/drawingml/2006/spreadsheetDrawing">
      <xdr:col>24</xdr:col>
      <xdr:colOff>63500</xdr:colOff>
      <xdr:row>35</xdr:row>
      <xdr:rowOff>11430</xdr:rowOff>
    </xdr:to>
    <xdr:cxnSp macro="">
      <xdr:nvCxnSpPr>
        <xdr:cNvPr id="61" name="直線コネクタ 60"/>
        <xdr:cNvCxnSpPr/>
      </xdr:nvCxnSpPr>
      <xdr:spPr>
        <a:xfrm flipV="1">
          <a:off x="3797300" y="588010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469900" cy="255905"/>
    <xdr:sp macro="" textlink="">
      <xdr:nvSpPr>
        <xdr:cNvPr id="62" name="議会費平均値テキスト"/>
        <xdr:cNvSpPr txBox="1"/>
      </xdr:nvSpPr>
      <xdr:spPr>
        <a:xfrm>
          <a:off x="4686300" y="6144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165100</xdr:rowOff>
    </xdr:from>
    <xdr:to xmlns:xdr="http://schemas.openxmlformats.org/drawingml/2006/spreadsheetDrawing">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11430</xdr:rowOff>
    </xdr:from>
    <xdr:to xmlns:xdr="http://schemas.openxmlformats.org/drawingml/2006/spreadsheetDrawing">
      <xdr:col>19</xdr:col>
      <xdr:colOff>177800</xdr:colOff>
      <xdr:row>35</xdr:row>
      <xdr:rowOff>15240</xdr:rowOff>
    </xdr:to>
    <xdr:cxnSp macro="">
      <xdr:nvCxnSpPr>
        <xdr:cNvPr id="64" name="直線コネクタ 63"/>
        <xdr:cNvCxnSpPr/>
      </xdr:nvCxnSpPr>
      <xdr:spPr>
        <a:xfrm flipV="1">
          <a:off x="2908300" y="6012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5080</xdr:rowOff>
    </xdr:from>
    <xdr:to xmlns:xdr="http://schemas.openxmlformats.org/drawingml/2006/spreadsheetDrawing">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97790</xdr:rowOff>
    </xdr:from>
    <xdr:ext cx="466725" cy="255905"/>
    <xdr:sp macro="" textlink="">
      <xdr:nvSpPr>
        <xdr:cNvPr id="66" name="テキスト ボックス 65"/>
        <xdr:cNvSpPr txBox="1"/>
      </xdr:nvSpPr>
      <xdr:spPr>
        <a:xfrm>
          <a:off x="3562350" y="6098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15240</xdr:rowOff>
    </xdr:from>
    <xdr:to xmlns:xdr="http://schemas.openxmlformats.org/drawingml/2006/spreadsheetDrawing">
      <xdr:col>15</xdr:col>
      <xdr:colOff>50800</xdr:colOff>
      <xdr:row>35</xdr:row>
      <xdr:rowOff>68580</xdr:rowOff>
    </xdr:to>
    <xdr:cxnSp macro="">
      <xdr:nvCxnSpPr>
        <xdr:cNvPr id="67" name="直線コネクタ 66"/>
        <xdr:cNvCxnSpPr/>
      </xdr:nvCxnSpPr>
      <xdr:spPr>
        <a:xfrm flipV="1">
          <a:off x="2019300" y="60159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857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69850</xdr:rowOff>
    </xdr:from>
    <xdr:ext cx="466725" cy="259080"/>
    <xdr:sp macro="" textlink="">
      <xdr:nvSpPr>
        <xdr:cNvPr id="69" name="テキスト ボックス 68"/>
        <xdr:cNvSpPr txBox="1"/>
      </xdr:nvSpPr>
      <xdr:spPr>
        <a:xfrm>
          <a:off x="2673350" y="6070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63500</xdr:rowOff>
    </xdr:from>
    <xdr:to xmlns:xdr="http://schemas.openxmlformats.org/drawingml/2006/spreadsheetDrawing">
      <xdr:col>10</xdr:col>
      <xdr:colOff>114300</xdr:colOff>
      <xdr:row>35</xdr:row>
      <xdr:rowOff>68580</xdr:rowOff>
    </xdr:to>
    <xdr:cxnSp macro="">
      <xdr:nvCxnSpPr>
        <xdr:cNvPr id="70" name="直線コネクタ 69"/>
        <xdr:cNvCxnSpPr/>
      </xdr:nvCxnSpPr>
      <xdr:spPr>
        <a:xfrm>
          <a:off x="1130300" y="6064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111760</xdr:rowOff>
    </xdr:from>
    <xdr:ext cx="466725" cy="255905"/>
    <xdr:sp macro="" textlink="">
      <xdr:nvSpPr>
        <xdr:cNvPr id="72" name="テキスト ボックス 71"/>
        <xdr:cNvSpPr txBox="1"/>
      </xdr:nvSpPr>
      <xdr:spPr>
        <a:xfrm>
          <a:off x="1784350" y="57696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30480</xdr:rowOff>
    </xdr:from>
    <xdr:to xmlns:xdr="http://schemas.openxmlformats.org/drawingml/2006/spreadsheetDrawing">
      <xdr:col>6</xdr:col>
      <xdr:colOff>38100</xdr:colOff>
      <xdr:row>35</xdr:row>
      <xdr:rowOff>132080</xdr:rowOff>
    </xdr:to>
    <xdr:sp macro="" textlink="">
      <xdr:nvSpPr>
        <xdr:cNvPr id="73" name="フローチャート: 判断 72"/>
        <xdr:cNvSpPr/>
      </xdr:nvSpPr>
      <xdr:spPr>
        <a:xfrm>
          <a:off x="1079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123190</xdr:rowOff>
    </xdr:from>
    <xdr:ext cx="466725" cy="255905"/>
    <xdr:sp macro="" textlink="">
      <xdr:nvSpPr>
        <xdr:cNvPr id="74" name="テキスト ボックス 73"/>
        <xdr:cNvSpPr txBox="1"/>
      </xdr:nvSpPr>
      <xdr:spPr>
        <a:xfrm>
          <a:off x="895350" y="6123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0</xdr:rowOff>
    </xdr:from>
    <xdr:to xmlns:xdr="http://schemas.openxmlformats.org/drawingml/2006/spreadsheetDrawing">
      <xdr:col>24</xdr:col>
      <xdr:colOff>114300</xdr:colOff>
      <xdr:row>34</xdr:row>
      <xdr:rowOff>101600</xdr:rowOff>
    </xdr:to>
    <xdr:sp macro="" textlink="">
      <xdr:nvSpPr>
        <xdr:cNvPr id="80" name="楕円 79"/>
        <xdr:cNvSpPr/>
      </xdr:nvSpPr>
      <xdr:spPr>
        <a:xfrm>
          <a:off x="4584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22860</xdr:rowOff>
    </xdr:from>
    <xdr:ext cx="469900" cy="259080"/>
    <xdr:sp macro="" textlink="">
      <xdr:nvSpPr>
        <xdr:cNvPr id="81" name="議会費該当値テキスト"/>
        <xdr:cNvSpPr txBox="1"/>
      </xdr:nvSpPr>
      <xdr:spPr>
        <a:xfrm>
          <a:off x="46863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132080</xdr:rowOff>
    </xdr:from>
    <xdr:to xmlns:xdr="http://schemas.openxmlformats.org/drawingml/2006/spreadsheetDrawing">
      <xdr:col>20</xdr:col>
      <xdr:colOff>38100</xdr:colOff>
      <xdr:row>35</xdr:row>
      <xdr:rowOff>62230</xdr:rowOff>
    </xdr:to>
    <xdr:sp macro="" textlink="">
      <xdr:nvSpPr>
        <xdr:cNvPr id="82" name="楕円 81"/>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78740</xdr:rowOff>
    </xdr:from>
    <xdr:ext cx="466725" cy="259080"/>
    <xdr:sp macro="" textlink="">
      <xdr:nvSpPr>
        <xdr:cNvPr id="83" name="テキスト ボックス 82"/>
        <xdr:cNvSpPr txBox="1"/>
      </xdr:nvSpPr>
      <xdr:spPr>
        <a:xfrm>
          <a:off x="3562350" y="573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135890</xdr:rowOff>
    </xdr:from>
    <xdr:to xmlns:xdr="http://schemas.openxmlformats.org/drawingml/2006/spreadsheetDrawing">
      <xdr:col>15</xdr:col>
      <xdr:colOff>101600</xdr:colOff>
      <xdr:row>35</xdr:row>
      <xdr:rowOff>66040</xdr:rowOff>
    </xdr:to>
    <xdr:sp macro="" textlink="">
      <xdr:nvSpPr>
        <xdr:cNvPr id="84" name="楕円 83"/>
        <xdr:cNvSpPr/>
      </xdr:nvSpPr>
      <xdr:spPr>
        <a:xfrm>
          <a:off x="2857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82550</xdr:rowOff>
    </xdr:from>
    <xdr:ext cx="466725" cy="259080"/>
    <xdr:sp macro="" textlink="">
      <xdr:nvSpPr>
        <xdr:cNvPr id="85" name="テキスト ボックス 84"/>
        <xdr:cNvSpPr txBox="1"/>
      </xdr:nvSpPr>
      <xdr:spPr>
        <a:xfrm>
          <a:off x="2673350" y="5740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17780</xdr:rowOff>
    </xdr:from>
    <xdr:to xmlns:xdr="http://schemas.openxmlformats.org/drawingml/2006/spreadsheetDrawing">
      <xdr:col>10</xdr:col>
      <xdr:colOff>165100</xdr:colOff>
      <xdr:row>35</xdr:row>
      <xdr:rowOff>119380</xdr:rowOff>
    </xdr:to>
    <xdr:sp macro="" textlink="">
      <xdr:nvSpPr>
        <xdr:cNvPr id="86" name="楕円 85"/>
        <xdr:cNvSpPr/>
      </xdr:nvSpPr>
      <xdr:spPr>
        <a:xfrm>
          <a:off x="196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110490</xdr:rowOff>
    </xdr:from>
    <xdr:ext cx="466725" cy="255905"/>
    <xdr:sp macro="" textlink="">
      <xdr:nvSpPr>
        <xdr:cNvPr id="87" name="テキスト ボックス 86"/>
        <xdr:cNvSpPr txBox="1"/>
      </xdr:nvSpPr>
      <xdr:spPr>
        <a:xfrm>
          <a:off x="1784350" y="6111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12700</xdr:rowOff>
    </xdr:from>
    <xdr:to xmlns:xdr="http://schemas.openxmlformats.org/drawingml/2006/spreadsheetDrawing">
      <xdr:col>6</xdr:col>
      <xdr:colOff>38100</xdr:colOff>
      <xdr:row>35</xdr:row>
      <xdr:rowOff>114300</xdr:rowOff>
    </xdr:to>
    <xdr:sp macro="" textlink="">
      <xdr:nvSpPr>
        <xdr:cNvPr id="88" name="楕円 87"/>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130810</xdr:rowOff>
    </xdr:from>
    <xdr:ext cx="466725" cy="259080"/>
    <xdr:sp macro="" textlink="">
      <xdr:nvSpPr>
        <xdr:cNvPr id="89" name="テキスト ボックス 88"/>
        <xdr:cNvSpPr txBox="1"/>
      </xdr:nvSpPr>
      <xdr:spPr>
        <a:xfrm>
          <a:off x="895350" y="5788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745" cy="255905"/>
    <xdr:sp macro="" textlink="">
      <xdr:nvSpPr>
        <xdr:cNvPr id="101" name="テキスト ボックス 100"/>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2455" cy="255905"/>
    <xdr:sp macro="" textlink="">
      <xdr:nvSpPr>
        <xdr:cNvPr id="103" name="テキスト ボックス 102"/>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2455" cy="255905"/>
    <xdr:sp macro="" textlink="">
      <xdr:nvSpPr>
        <xdr:cNvPr id="105" name="テキスト ボックス 104"/>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2455" cy="255905"/>
    <xdr:sp macro="" textlink="">
      <xdr:nvSpPr>
        <xdr:cNvPr id="107" name="テキスト ボックス 106"/>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09" name="テキスト ボックス 108"/>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67945</xdr:rowOff>
    </xdr:from>
    <xdr:to xmlns:xdr="http://schemas.openxmlformats.org/drawingml/2006/spreadsheetDrawing">
      <xdr:col>24</xdr:col>
      <xdr:colOff>62865</xdr:colOff>
      <xdr:row>54</xdr:row>
      <xdr:rowOff>155575</xdr:rowOff>
    </xdr:to>
    <xdr:cxnSp macro="">
      <xdr:nvCxnSpPr>
        <xdr:cNvPr id="111" name="直線コネクタ 110"/>
        <xdr:cNvCxnSpPr/>
      </xdr:nvCxnSpPr>
      <xdr:spPr>
        <a:xfrm flipV="1">
          <a:off x="4633595" y="8640445"/>
          <a:ext cx="1270" cy="773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159385</xdr:rowOff>
    </xdr:from>
    <xdr:ext cx="598805" cy="258445"/>
    <xdr:sp macro="" textlink="">
      <xdr:nvSpPr>
        <xdr:cNvPr id="112" name="総務費最小値テキスト"/>
        <xdr:cNvSpPr txBox="1"/>
      </xdr:nvSpPr>
      <xdr:spPr>
        <a:xfrm>
          <a:off x="4686300" y="9417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155575</xdr:rowOff>
    </xdr:from>
    <xdr:to xmlns:xdr="http://schemas.openxmlformats.org/drawingml/2006/spreadsheetDrawing">
      <xdr:col>24</xdr:col>
      <xdr:colOff>152400</xdr:colOff>
      <xdr:row>54</xdr:row>
      <xdr:rowOff>155575</xdr:rowOff>
    </xdr:to>
    <xdr:cxnSp macro="">
      <xdr:nvCxnSpPr>
        <xdr:cNvPr id="113" name="直線コネクタ 112"/>
        <xdr:cNvCxnSpPr/>
      </xdr:nvCxnSpPr>
      <xdr:spPr>
        <a:xfrm>
          <a:off x="4546600" y="941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xdr:rowOff>
    </xdr:from>
    <xdr:ext cx="598805" cy="259080"/>
    <xdr:sp macro="" textlink="">
      <xdr:nvSpPr>
        <xdr:cNvPr id="114" name="総務費最大値テキスト"/>
        <xdr:cNvSpPr txBox="1"/>
      </xdr:nvSpPr>
      <xdr:spPr>
        <a:xfrm>
          <a:off x="4686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67945</xdr:rowOff>
    </xdr:from>
    <xdr:to xmlns:xdr="http://schemas.openxmlformats.org/drawingml/2006/spreadsheetDrawing">
      <xdr:col>24</xdr:col>
      <xdr:colOff>152400</xdr:colOff>
      <xdr:row>50</xdr:row>
      <xdr:rowOff>67945</xdr:rowOff>
    </xdr:to>
    <xdr:cxnSp macro="">
      <xdr:nvCxnSpPr>
        <xdr:cNvPr id="115" name="直線コネクタ 114"/>
        <xdr:cNvCxnSpPr/>
      </xdr:nvCxnSpPr>
      <xdr:spPr>
        <a:xfrm>
          <a:off x="4546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155575</xdr:rowOff>
    </xdr:from>
    <xdr:to xmlns:xdr="http://schemas.openxmlformats.org/drawingml/2006/spreadsheetDrawing">
      <xdr:col>24</xdr:col>
      <xdr:colOff>63500</xdr:colOff>
      <xdr:row>57</xdr:row>
      <xdr:rowOff>39370</xdr:rowOff>
    </xdr:to>
    <xdr:cxnSp macro="">
      <xdr:nvCxnSpPr>
        <xdr:cNvPr id="116" name="直線コネクタ 115"/>
        <xdr:cNvCxnSpPr/>
      </xdr:nvCxnSpPr>
      <xdr:spPr>
        <a:xfrm flipV="1">
          <a:off x="3797300" y="9413875"/>
          <a:ext cx="8382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76200</xdr:rowOff>
    </xdr:from>
    <xdr:ext cx="598805" cy="255905"/>
    <xdr:sp macro="" textlink="">
      <xdr:nvSpPr>
        <xdr:cNvPr id="117" name="総務費平均値テキスト"/>
        <xdr:cNvSpPr txBox="1"/>
      </xdr:nvSpPr>
      <xdr:spPr>
        <a:xfrm>
          <a:off x="4686300" y="89916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53340</xdr:rowOff>
    </xdr:from>
    <xdr:to xmlns:xdr="http://schemas.openxmlformats.org/drawingml/2006/spreadsheetDrawing">
      <xdr:col>24</xdr:col>
      <xdr:colOff>114300</xdr:colOff>
      <xdr:row>53</xdr:row>
      <xdr:rowOff>154940</xdr:rowOff>
    </xdr:to>
    <xdr:sp macro="" textlink="">
      <xdr:nvSpPr>
        <xdr:cNvPr id="118" name="フローチャート: 判断 117"/>
        <xdr:cNvSpPr/>
      </xdr:nvSpPr>
      <xdr:spPr>
        <a:xfrm>
          <a:off x="45847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39370</xdr:rowOff>
    </xdr:from>
    <xdr:to xmlns:xdr="http://schemas.openxmlformats.org/drawingml/2006/spreadsheetDrawing">
      <xdr:col>19</xdr:col>
      <xdr:colOff>177800</xdr:colOff>
      <xdr:row>57</xdr:row>
      <xdr:rowOff>73660</xdr:rowOff>
    </xdr:to>
    <xdr:cxnSp macro="">
      <xdr:nvCxnSpPr>
        <xdr:cNvPr id="119" name="直線コネクタ 118"/>
        <xdr:cNvCxnSpPr/>
      </xdr:nvCxnSpPr>
      <xdr:spPr>
        <a:xfrm flipV="1">
          <a:off x="2908300" y="98120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12065</xdr:rowOff>
    </xdr:from>
    <xdr:to xmlns:xdr="http://schemas.openxmlformats.org/drawingml/2006/spreadsheetDrawing">
      <xdr:col>20</xdr:col>
      <xdr:colOff>38100</xdr:colOff>
      <xdr:row>56</xdr:row>
      <xdr:rowOff>113665</xdr:rowOff>
    </xdr:to>
    <xdr:sp macro="" textlink="">
      <xdr:nvSpPr>
        <xdr:cNvPr id="120" name="フローチャート: 判断 119"/>
        <xdr:cNvSpPr/>
      </xdr:nvSpPr>
      <xdr:spPr>
        <a:xfrm>
          <a:off x="3746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130175</xdr:rowOff>
    </xdr:from>
    <xdr:ext cx="531495" cy="259080"/>
    <xdr:sp macro="" textlink="">
      <xdr:nvSpPr>
        <xdr:cNvPr id="121" name="テキスト ボックス 120"/>
        <xdr:cNvSpPr txBox="1"/>
      </xdr:nvSpPr>
      <xdr:spPr>
        <a:xfrm>
          <a:off x="3529965" y="938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73660</xdr:rowOff>
    </xdr:from>
    <xdr:to xmlns:xdr="http://schemas.openxmlformats.org/drawingml/2006/spreadsheetDrawing">
      <xdr:col>15</xdr:col>
      <xdr:colOff>50800</xdr:colOff>
      <xdr:row>57</xdr:row>
      <xdr:rowOff>74930</xdr:rowOff>
    </xdr:to>
    <xdr:cxnSp macro="">
      <xdr:nvCxnSpPr>
        <xdr:cNvPr id="122" name="直線コネクタ 121"/>
        <xdr:cNvCxnSpPr/>
      </xdr:nvCxnSpPr>
      <xdr:spPr>
        <a:xfrm flipV="1">
          <a:off x="2019300" y="9846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135255</xdr:rowOff>
    </xdr:from>
    <xdr:to xmlns:xdr="http://schemas.openxmlformats.org/drawingml/2006/spreadsheetDrawing">
      <xdr:col>15</xdr:col>
      <xdr:colOff>101600</xdr:colOff>
      <xdr:row>56</xdr:row>
      <xdr:rowOff>65405</xdr:rowOff>
    </xdr:to>
    <xdr:sp macro="" textlink="">
      <xdr:nvSpPr>
        <xdr:cNvPr id="123" name="フローチャート: 判断 122"/>
        <xdr:cNvSpPr/>
      </xdr:nvSpPr>
      <xdr:spPr>
        <a:xfrm>
          <a:off x="2857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81915</xdr:rowOff>
    </xdr:from>
    <xdr:ext cx="595630" cy="259080"/>
    <xdr:sp macro="" textlink="">
      <xdr:nvSpPr>
        <xdr:cNvPr id="124" name="テキスト ボックス 123"/>
        <xdr:cNvSpPr txBox="1"/>
      </xdr:nvSpPr>
      <xdr:spPr>
        <a:xfrm>
          <a:off x="2608580" y="93402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69215</xdr:rowOff>
    </xdr:from>
    <xdr:to xmlns:xdr="http://schemas.openxmlformats.org/drawingml/2006/spreadsheetDrawing">
      <xdr:col>10</xdr:col>
      <xdr:colOff>114300</xdr:colOff>
      <xdr:row>57</xdr:row>
      <xdr:rowOff>74930</xdr:rowOff>
    </xdr:to>
    <xdr:cxnSp macro="">
      <xdr:nvCxnSpPr>
        <xdr:cNvPr id="125" name="直線コネクタ 124"/>
        <xdr:cNvCxnSpPr/>
      </xdr:nvCxnSpPr>
      <xdr:spPr>
        <a:xfrm>
          <a:off x="1130300" y="98418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9525</xdr:rowOff>
    </xdr:from>
    <xdr:to xmlns:xdr="http://schemas.openxmlformats.org/drawingml/2006/spreadsheetDrawing">
      <xdr:col>10</xdr:col>
      <xdr:colOff>165100</xdr:colOff>
      <xdr:row>56</xdr:row>
      <xdr:rowOff>111125</xdr:rowOff>
    </xdr:to>
    <xdr:sp macro="" textlink="">
      <xdr:nvSpPr>
        <xdr:cNvPr id="126" name="フローチャート: 判断 125"/>
        <xdr:cNvSpPr/>
      </xdr:nvSpPr>
      <xdr:spPr>
        <a:xfrm>
          <a:off x="1968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127635</xdr:rowOff>
    </xdr:from>
    <xdr:ext cx="531495" cy="259080"/>
    <xdr:sp macro="" textlink="">
      <xdr:nvSpPr>
        <xdr:cNvPr id="127" name="テキスト ボックス 126"/>
        <xdr:cNvSpPr txBox="1"/>
      </xdr:nvSpPr>
      <xdr:spPr>
        <a:xfrm>
          <a:off x="1751965" y="9385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111125</xdr:rowOff>
    </xdr:from>
    <xdr:to xmlns:xdr="http://schemas.openxmlformats.org/drawingml/2006/spreadsheetDrawing">
      <xdr:col>6</xdr:col>
      <xdr:colOff>38100</xdr:colOff>
      <xdr:row>56</xdr:row>
      <xdr:rowOff>41275</xdr:rowOff>
    </xdr:to>
    <xdr:sp macro="" textlink="">
      <xdr:nvSpPr>
        <xdr:cNvPr id="128" name="フローチャート: 判断 127"/>
        <xdr:cNvSpPr/>
      </xdr:nvSpPr>
      <xdr:spPr>
        <a:xfrm>
          <a:off x="1079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57785</xdr:rowOff>
    </xdr:from>
    <xdr:ext cx="595630" cy="259080"/>
    <xdr:sp macro="" textlink="">
      <xdr:nvSpPr>
        <xdr:cNvPr id="129" name="テキスト ボックス 128"/>
        <xdr:cNvSpPr txBox="1"/>
      </xdr:nvSpPr>
      <xdr:spPr>
        <a:xfrm>
          <a:off x="830580" y="93160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104775</xdr:rowOff>
    </xdr:from>
    <xdr:to xmlns:xdr="http://schemas.openxmlformats.org/drawingml/2006/spreadsheetDrawing">
      <xdr:col>24</xdr:col>
      <xdr:colOff>114300</xdr:colOff>
      <xdr:row>55</xdr:row>
      <xdr:rowOff>34925</xdr:rowOff>
    </xdr:to>
    <xdr:sp macro="" textlink="">
      <xdr:nvSpPr>
        <xdr:cNvPr id="135" name="楕円 134"/>
        <xdr:cNvSpPr/>
      </xdr:nvSpPr>
      <xdr:spPr>
        <a:xfrm>
          <a:off x="45847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19685</xdr:rowOff>
    </xdr:from>
    <xdr:ext cx="598805" cy="255905"/>
    <xdr:sp macro="" textlink="">
      <xdr:nvSpPr>
        <xdr:cNvPr id="136" name="総務費該当値テキスト"/>
        <xdr:cNvSpPr txBox="1"/>
      </xdr:nvSpPr>
      <xdr:spPr>
        <a:xfrm>
          <a:off x="4686300" y="92779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160020</xdr:rowOff>
    </xdr:from>
    <xdr:to xmlns:xdr="http://schemas.openxmlformats.org/drawingml/2006/spreadsheetDrawing">
      <xdr:col>20</xdr:col>
      <xdr:colOff>38100</xdr:colOff>
      <xdr:row>57</xdr:row>
      <xdr:rowOff>90170</xdr:rowOff>
    </xdr:to>
    <xdr:sp macro="" textlink="">
      <xdr:nvSpPr>
        <xdr:cNvPr id="137" name="楕円 136"/>
        <xdr:cNvSpPr/>
      </xdr:nvSpPr>
      <xdr:spPr>
        <a:xfrm>
          <a:off x="3746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81280</xdr:rowOff>
    </xdr:from>
    <xdr:ext cx="531495" cy="259080"/>
    <xdr:sp macro="" textlink="">
      <xdr:nvSpPr>
        <xdr:cNvPr id="138" name="テキスト ボックス 137"/>
        <xdr:cNvSpPr txBox="1"/>
      </xdr:nvSpPr>
      <xdr:spPr>
        <a:xfrm>
          <a:off x="3529965" y="9853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22860</xdr:rowOff>
    </xdr:from>
    <xdr:to xmlns:xdr="http://schemas.openxmlformats.org/drawingml/2006/spreadsheetDrawing">
      <xdr:col>15</xdr:col>
      <xdr:colOff>101600</xdr:colOff>
      <xdr:row>57</xdr:row>
      <xdr:rowOff>124460</xdr:rowOff>
    </xdr:to>
    <xdr:sp macro="" textlink="">
      <xdr:nvSpPr>
        <xdr:cNvPr id="139" name="楕円 138"/>
        <xdr:cNvSpPr/>
      </xdr:nvSpPr>
      <xdr:spPr>
        <a:xfrm>
          <a:off x="2857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115570</xdr:rowOff>
    </xdr:from>
    <xdr:ext cx="531495" cy="259080"/>
    <xdr:sp macro="" textlink="">
      <xdr:nvSpPr>
        <xdr:cNvPr id="140" name="テキスト ボックス 139"/>
        <xdr:cNvSpPr txBox="1"/>
      </xdr:nvSpPr>
      <xdr:spPr>
        <a:xfrm>
          <a:off x="2640965" y="9888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24130</xdr:rowOff>
    </xdr:from>
    <xdr:to xmlns:xdr="http://schemas.openxmlformats.org/drawingml/2006/spreadsheetDrawing">
      <xdr:col>10</xdr:col>
      <xdr:colOff>165100</xdr:colOff>
      <xdr:row>57</xdr:row>
      <xdr:rowOff>125730</xdr:rowOff>
    </xdr:to>
    <xdr:sp macro="" textlink="">
      <xdr:nvSpPr>
        <xdr:cNvPr id="141" name="楕円 140"/>
        <xdr:cNvSpPr/>
      </xdr:nvSpPr>
      <xdr:spPr>
        <a:xfrm>
          <a:off x="1968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116840</xdr:rowOff>
    </xdr:from>
    <xdr:ext cx="531495" cy="259080"/>
    <xdr:sp macro="" textlink="">
      <xdr:nvSpPr>
        <xdr:cNvPr id="142" name="テキスト ボックス 141"/>
        <xdr:cNvSpPr txBox="1"/>
      </xdr:nvSpPr>
      <xdr:spPr>
        <a:xfrm>
          <a:off x="1751965" y="9889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18415</xdr:rowOff>
    </xdr:from>
    <xdr:to xmlns:xdr="http://schemas.openxmlformats.org/drawingml/2006/spreadsheetDrawing">
      <xdr:col>6</xdr:col>
      <xdr:colOff>38100</xdr:colOff>
      <xdr:row>57</xdr:row>
      <xdr:rowOff>120650</xdr:rowOff>
    </xdr:to>
    <xdr:sp macro="" textlink="">
      <xdr:nvSpPr>
        <xdr:cNvPr id="143" name="楕円 142"/>
        <xdr:cNvSpPr/>
      </xdr:nvSpPr>
      <xdr:spPr>
        <a:xfrm>
          <a:off x="1079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111125</xdr:rowOff>
    </xdr:from>
    <xdr:ext cx="531495" cy="255905"/>
    <xdr:sp macro="" textlink="">
      <xdr:nvSpPr>
        <xdr:cNvPr id="144" name="テキスト ボックス 143"/>
        <xdr:cNvSpPr txBox="1"/>
      </xdr:nvSpPr>
      <xdr:spPr>
        <a:xfrm>
          <a:off x="862965" y="9883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3" name="テキスト ボックス 152"/>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905"/>
    <xdr:sp macro="" textlink="">
      <xdr:nvSpPr>
        <xdr:cNvPr id="155" name="テキスト ボックス 154"/>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2455" cy="259080"/>
    <xdr:sp macro="" textlink="">
      <xdr:nvSpPr>
        <xdr:cNvPr id="157" name="テキスト ボックス 156"/>
        <xdr:cNvSpPr txBox="1"/>
      </xdr:nvSpPr>
      <xdr:spPr>
        <a:xfrm>
          <a:off x="166370" y="13501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905"/>
    <xdr:sp macro="" textlink="">
      <xdr:nvSpPr>
        <xdr:cNvPr id="159" name="テキスト ボックス 158"/>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1" name="テキスト ボックス 160"/>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3" name="テキスト ボックス 162"/>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65" name="テキスト ボックス 164"/>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2455" cy="259080"/>
    <xdr:sp macro="" textlink="">
      <xdr:nvSpPr>
        <xdr:cNvPr id="167" name="テキスト ボックス 166"/>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69" name="テキスト ボックス 168"/>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83820</xdr:rowOff>
    </xdr:from>
    <xdr:to xmlns:xdr="http://schemas.openxmlformats.org/drawingml/2006/spreadsheetDrawing">
      <xdr:col>24</xdr:col>
      <xdr:colOff>62865</xdr:colOff>
      <xdr:row>78</xdr:row>
      <xdr:rowOff>147320</xdr:rowOff>
    </xdr:to>
    <xdr:cxnSp macro="">
      <xdr:nvCxnSpPr>
        <xdr:cNvPr id="171" name="直線コネクタ 170"/>
        <xdr:cNvCxnSpPr/>
      </xdr:nvCxnSpPr>
      <xdr:spPr>
        <a:xfrm flipV="1">
          <a:off x="4633595" y="1191387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151130</xdr:rowOff>
    </xdr:from>
    <xdr:ext cx="598805" cy="259080"/>
    <xdr:sp macro="" textlink="">
      <xdr:nvSpPr>
        <xdr:cNvPr id="172" name="民生費最小値テキスト"/>
        <xdr:cNvSpPr txBox="1"/>
      </xdr:nvSpPr>
      <xdr:spPr>
        <a:xfrm>
          <a:off x="4686300" y="13524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147320</xdr:rowOff>
    </xdr:from>
    <xdr:to xmlns:xdr="http://schemas.openxmlformats.org/drawingml/2006/spreadsheetDrawing">
      <xdr:col>24</xdr:col>
      <xdr:colOff>152400</xdr:colOff>
      <xdr:row>78</xdr:row>
      <xdr:rowOff>147320</xdr:rowOff>
    </xdr:to>
    <xdr:cxnSp macro="">
      <xdr:nvCxnSpPr>
        <xdr:cNvPr id="173" name="直線コネクタ 172"/>
        <xdr:cNvCxnSpPr/>
      </xdr:nvCxnSpPr>
      <xdr:spPr>
        <a:xfrm>
          <a:off x="4546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30480</xdr:rowOff>
    </xdr:from>
    <xdr:ext cx="598805" cy="255905"/>
    <xdr:sp macro="" textlink="">
      <xdr:nvSpPr>
        <xdr:cNvPr id="174" name="民生費最大値テキスト"/>
        <xdr:cNvSpPr txBox="1"/>
      </xdr:nvSpPr>
      <xdr:spPr>
        <a:xfrm>
          <a:off x="4686300" y="116890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83820</xdr:rowOff>
    </xdr:from>
    <xdr:to xmlns:xdr="http://schemas.openxmlformats.org/drawingml/2006/spreadsheetDrawing">
      <xdr:col>24</xdr:col>
      <xdr:colOff>152400</xdr:colOff>
      <xdr:row>69</xdr:row>
      <xdr:rowOff>83820</xdr:rowOff>
    </xdr:to>
    <xdr:cxnSp macro="">
      <xdr:nvCxnSpPr>
        <xdr:cNvPr id="175" name="直線コネクタ 174"/>
        <xdr:cNvCxnSpPr/>
      </xdr:nvCxnSpPr>
      <xdr:spPr>
        <a:xfrm>
          <a:off x="4546600" y="1191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79375</xdr:rowOff>
    </xdr:from>
    <xdr:to xmlns:xdr="http://schemas.openxmlformats.org/drawingml/2006/spreadsheetDrawing">
      <xdr:col>24</xdr:col>
      <xdr:colOff>63500</xdr:colOff>
      <xdr:row>77</xdr:row>
      <xdr:rowOff>116205</xdr:rowOff>
    </xdr:to>
    <xdr:cxnSp macro="">
      <xdr:nvCxnSpPr>
        <xdr:cNvPr id="176" name="直線コネクタ 175"/>
        <xdr:cNvCxnSpPr/>
      </xdr:nvCxnSpPr>
      <xdr:spPr>
        <a:xfrm flipV="1">
          <a:off x="3797300" y="13109575"/>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160020</xdr:rowOff>
    </xdr:from>
    <xdr:ext cx="598805" cy="259080"/>
    <xdr:sp macro="" textlink="">
      <xdr:nvSpPr>
        <xdr:cNvPr id="177" name="民生費平均値テキスト"/>
        <xdr:cNvSpPr txBox="1"/>
      </xdr:nvSpPr>
      <xdr:spPr>
        <a:xfrm>
          <a:off x="4686300" y="12675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137160</xdr:rowOff>
    </xdr:from>
    <xdr:to xmlns:xdr="http://schemas.openxmlformats.org/drawingml/2006/spreadsheetDrawing">
      <xdr:col>24</xdr:col>
      <xdr:colOff>114300</xdr:colOff>
      <xdr:row>75</xdr:row>
      <xdr:rowOff>67310</xdr:rowOff>
    </xdr:to>
    <xdr:sp macro="" textlink="">
      <xdr:nvSpPr>
        <xdr:cNvPr id="178" name="フローチャート: 判断 177"/>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78105</xdr:rowOff>
    </xdr:from>
    <xdr:to xmlns:xdr="http://schemas.openxmlformats.org/drawingml/2006/spreadsheetDrawing">
      <xdr:col>19</xdr:col>
      <xdr:colOff>177800</xdr:colOff>
      <xdr:row>77</xdr:row>
      <xdr:rowOff>116205</xdr:rowOff>
    </xdr:to>
    <xdr:cxnSp macro="">
      <xdr:nvCxnSpPr>
        <xdr:cNvPr id="179" name="直線コネクタ 178"/>
        <xdr:cNvCxnSpPr/>
      </xdr:nvCxnSpPr>
      <xdr:spPr>
        <a:xfrm>
          <a:off x="2908300" y="132797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46355</xdr:rowOff>
    </xdr:from>
    <xdr:to xmlns:xdr="http://schemas.openxmlformats.org/drawingml/2006/spreadsheetDrawing">
      <xdr:col>20</xdr:col>
      <xdr:colOff>38100</xdr:colOff>
      <xdr:row>75</xdr:row>
      <xdr:rowOff>147955</xdr:rowOff>
    </xdr:to>
    <xdr:sp macro="" textlink="">
      <xdr:nvSpPr>
        <xdr:cNvPr id="180" name="フローチャート: 判断 179"/>
        <xdr:cNvSpPr/>
      </xdr:nvSpPr>
      <xdr:spPr>
        <a:xfrm>
          <a:off x="37465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164465</xdr:rowOff>
    </xdr:from>
    <xdr:ext cx="595630" cy="259080"/>
    <xdr:sp macro="" textlink="">
      <xdr:nvSpPr>
        <xdr:cNvPr id="181" name="テキスト ボックス 180"/>
        <xdr:cNvSpPr txBox="1"/>
      </xdr:nvSpPr>
      <xdr:spPr>
        <a:xfrm>
          <a:off x="3497580" y="12680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78105</xdr:rowOff>
    </xdr:from>
    <xdr:to xmlns:xdr="http://schemas.openxmlformats.org/drawingml/2006/spreadsheetDrawing">
      <xdr:col>15</xdr:col>
      <xdr:colOff>50800</xdr:colOff>
      <xdr:row>77</xdr:row>
      <xdr:rowOff>95885</xdr:rowOff>
    </xdr:to>
    <xdr:cxnSp macro="">
      <xdr:nvCxnSpPr>
        <xdr:cNvPr id="182" name="直線コネクタ 181"/>
        <xdr:cNvCxnSpPr/>
      </xdr:nvCxnSpPr>
      <xdr:spPr>
        <a:xfrm flipV="1">
          <a:off x="2019300" y="132797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163195</xdr:rowOff>
    </xdr:from>
    <xdr:to xmlns:xdr="http://schemas.openxmlformats.org/drawingml/2006/spreadsheetDrawing">
      <xdr:col>15</xdr:col>
      <xdr:colOff>101600</xdr:colOff>
      <xdr:row>76</xdr:row>
      <xdr:rowOff>93345</xdr:rowOff>
    </xdr:to>
    <xdr:sp macro="" textlink="">
      <xdr:nvSpPr>
        <xdr:cNvPr id="183" name="フローチャート: 判断 182"/>
        <xdr:cNvSpPr/>
      </xdr:nvSpPr>
      <xdr:spPr>
        <a:xfrm>
          <a:off x="2857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109855</xdr:rowOff>
    </xdr:from>
    <xdr:ext cx="595630" cy="255905"/>
    <xdr:sp macro="" textlink="">
      <xdr:nvSpPr>
        <xdr:cNvPr id="184" name="テキスト ボックス 183"/>
        <xdr:cNvSpPr txBox="1"/>
      </xdr:nvSpPr>
      <xdr:spPr>
        <a:xfrm>
          <a:off x="2608580" y="127971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95885</xdr:rowOff>
    </xdr:from>
    <xdr:to xmlns:xdr="http://schemas.openxmlformats.org/drawingml/2006/spreadsheetDrawing">
      <xdr:col>10</xdr:col>
      <xdr:colOff>114300</xdr:colOff>
      <xdr:row>77</xdr:row>
      <xdr:rowOff>163830</xdr:rowOff>
    </xdr:to>
    <xdr:cxnSp macro="">
      <xdr:nvCxnSpPr>
        <xdr:cNvPr id="185" name="直線コネクタ 184"/>
        <xdr:cNvCxnSpPr/>
      </xdr:nvCxnSpPr>
      <xdr:spPr>
        <a:xfrm flipV="1">
          <a:off x="1130300" y="132975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161925</xdr:rowOff>
    </xdr:from>
    <xdr:to xmlns:xdr="http://schemas.openxmlformats.org/drawingml/2006/spreadsheetDrawing">
      <xdr:col>10</xdr:col>
      <xdr:colOff>165100</xdr:colOff>
      <xdr:row>76</xdr:row>
      <xdr:rowOff>92075</xdr:rowOff>
    </xdr:to>
    <xdr:sp macro="" textlink="">
      <xdr:nvSpPr>
        <xdr:cNvPr id="186" name="フローチャート: 判断 185"/>
        <xdr:cNvSpPr/>
      </xdr:nvSpPr>
      <xdr:spPr>
        <a:xfrm>
          <a:off x="1968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109220</xdr:rowOff>
    </xdr:from>
    <xdr:ext cx="595630" cy="255905"/>
    <xdr:sp macro="" textlink="">
      <xdr:nvSpPr>
        <xdr:cNvPr id="187" name="テキスト ボックス 186"/>
        <xdr:cNvSpPr txBox="1"/>
      </xdr:nvSpPr>
      <xdr:spPr>
        <a:xfrm>
          <a:off x="1719580" y="127965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99060</xdr:rowOff>
    </xdr:from>
    <xdr:to xmlns:xdr="http://schemas.openxmlformats.org/drawingml/2006/spreadsheetDrawing">
      <xdr:col>6</xdr:col>
      <xdr:colOff>38100</xdr:colOff>
      <xdr:row>76</xdr:row>
      <xdr:rowOff>29210</xdr:rowOff>
    </xdr:to>
    <xdr:sp macro="" textlink="">
      <xdr:nvSpPr>
        <xdr:cNvPr id="188" name="フローチャート: 判断 187"/>
        <xdr:cNvSpPr/>
      </xdr:nvSpPr>
      <xdr:spPr>
        <a:xfrm>
          <a:off x="1079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45720</xdr:rowOff>
    </xdr:from>
    <xdr:ext cx="595630" cy="259080"/>
    <xdr:sp macro="" textlink="">
      <xdr:nvSpPr>
        <xdr:cNvPr id="189" name="テキスト ボックス 188"/>
        <xdr:cNvSpPr txBox="1"/>
      </xdr:nvSpPr>
      <xdr:spPr>
        <a:xfrm>
          <a:off x="830580" y="12733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29210</xdr:rowOff>
    </xdr:from>
    <xdr:to xmlns:xdr="http://schemas.openxmlformats.org/drawingml/2006/spreadsheetDrawing">
      <xdr:col>24</xdr:col>
      <xdr:colOff>114300</xdr:colOff>
      <xdr:row>76</xdr:row>
      <xdr:rowOff>130175</xdr:rowOff>
    </xdr:to>
    <xdr:sp macro="" textlink="">
      <xdr:nvSpPr>
        <xdr:cNvPr id="195" name="楕円 194"/>
        <xdr:cNvSpPr/>
      </xdr:nvSpPr>
      <xdr:spPr>
        <a:xfrm>
          <a:off x="45847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xdr:rowOff>
    </xdr:from>
    <xdr:ext cx="598805" cy="255905"/>
    <xdr:sp macro="" textlink="">
      <xdr:nvSpPr>
        <xdr:cNvPr id="196" name="民生費該当値テキスト"/>
        <xdr:cNvSpPr txBox="1"/>
      </xdr:nvSpPr>
      <xdr:spPr>
        <a:xfrm>
          <a:off x="4686300" y="130371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65405</xdr:rowOff>
    </xdr:from>
    <xdr:to xmlns:xdr="http://schemas.openxmlformats.org/drawingml/2006/spreadsheetDrawing">
      <xdr:col>20</xdr:col>
      <xdr:colOff>38100</xdr:colOff>
      <xdr:row>77</xdr:row>
      <xdr:rowOff>167005</xdr:rowOff>
    </xdr:to>
    <xdr:sp macro="" textlink="">
      <xdr:nvSpPr>
        <xdr:cNvPr id="197" name="楕円 196"/>
        <xdr:cNvSpPr/>
      </xdr:nvSpPr>
      <xdr:spPr>
        <a:xfrm>
          <a:off x="3746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158115</xdr:rowOff>
    </xdr:from>
    <xdr:ext cx="595630" cy="255905"/>
    <xdr:sp macro="" textlink="">
      <xdr:nvSpPr>
        <xdr:cNvPr id="198" name="テキスト ボックス 197"/>
        <xdr:cNvSpPr txBox="1"/>
      </xdr:nvSpPr>
      <xdr:spPr>
        <a:xfrm>
          <a:off x="3497580" y="133597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27305</xdr:rowOff>
    </xdr:from>
    <xdr:to xmlns:xdr="http://schemas.openxmlformats.org/drawingml/2006/spreadsheetDrawing">
      <xdr:col>15</xdr:col>
      <xdr:colOff>101600</xdr:colOff>
      <xdr:row>77</xdr:row>
      <xdr:rowOff>128905</xdr:rowOff>
    </xdr:to>
    <xdr:sp macro="" textlink="">
      <xdr:nvSpPr>
        <xdr:cNvPr id="199" name="楕円 198"/>
        <xdr:cNvSpPr/>
      </xdr:nvSpPr>
      <xdr:spPr>
        <a:xfrm>
          <a:off x="2857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120650</xdr:rowOff>
    </xdr:from>
    <xdr:ext cx="595630" cy="255905"/>
    <xdr:sp macro="" textlink="">
      <xdr:nvSpPr>
        <xdr:cNvPr id="200" name="テキスト ボックス 199"/>
        <xdr:cNvSpPr txBox="1"/>
      </xdr:nvSpPr>
      <xdr:spPr>
        <a:xfrm>
          <a:off x="2608580" y="13322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45085</xdr:rowOff>
    </xdr:from>
    <xdr:to xmlns:xdr="http://schemas.openxmlformats.org/drawingml/2006/spreadsheetDrawing">
      <xdr:col>10</xdr:col>
      <xdr:colOff>165100</xdr:colOff>
      <xdr:row>77</xdr:row>
      <xdr:rowOff>146685</xdr:rowOff>
    </xdr:to>
    <xdr:sp macro="" textlink="">
      <xdr:nvSpPr>
        <xdr:cNvPr id="201" name="楕円 200"/>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137795</xdr:rowOff>
    </xdr:from>
    <xdr:ext cx="595630" cy="259080"/>
    <xdr:sp macro="" textlink="">
      <xdr:nvSpPr>
        <xdr:cNvPr id="202" name="テキスト ボックス 201"/>
        <xdr:cNvSpPr txBox="1"/>
      </xdr:nvSpPr>
      <xdr:spPr>
        <a:xfrm>
          <a:off x="1719580" y="13339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203" name="楕円 202"/>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34290</xdr:rowOff>
    </xdr:from>
    <xdr:ext cx="595630" cy="259080"/>
    <xdr:sp macro="" textlink="">
      <xdr:nvSpPr>
        <xdr:cNvPr id="204" name="テキスト ボックス 203"/>
        <xdr:cNvSpPr txBox="1"/>
      </xdr:nvSpPr>
      <xdr:spPr>
        <a:xfrm>
          <a:off x="830580" y="134073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3" name="テキスト ボックス 212"/>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745" cy="259080"/>
    <xdr:sp macro="" textlink="">
      <xdr:nvSpPr>
        <xdr:cNvPr id="216" name="テキスト ボックス 215"/>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905"/>
    <xdr:sp macro="" textlink="">
      <xdr:nvSpPr>
        <xdr:cNvPr id="220" name="テキスト ボックス 219"/>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2" name="テキスト ボックス 221"/>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4" name="テキスト ボックス 223"/>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6" name="テキスト ボックス 225"/>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26035</xdr:rowOff>
    </xdr:from>
    <xdr:to xmlns:xdr="http://schemas.openxmlformats.org/drawingml/2006/spreadsheetDrawing">
      <xdr:col>24</xdr:col>
      <xdr:colOff>62865</xdr:colOff>
      <xdr:row>98</xdr:row>
      <xdr:rowOff>73025</xdr:rowOff>
    </xdr:to>
    <xdr:cxnSp macro="">
      <xdr:nvCxnSpPr>
        <xdr:cNvPr id="228" name="直線コネクタ 227"/>
        <xdr:cNvCxnSpPr/>
      </xdr:nvCxnSpPr>
      <xdr:spPr>
        <a:xfrm flipV="1">
          <a:off x="4633595" y="1545653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76835</xdr:rowOff>
    </xdr:from>
    <xdr:ext cx="534670" cy="255905"/>
    <xdr:sp macro="" textlink="">
      <xdr:nvSpPr>
        <xdr:cNvPr id="229" name="衛生費最小値テキスト"/>
        <xdr:cNvSpPr txBox="1"/>
      </xdr:nvSpPr>
      <xdr:spPr>
        <a:xfrm>
          <a:off x="4686300" y="168789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73025</xdr:rowOff>
    </xdr:from>
    <xdr:to xmlns:xdr="http://schemas.openxmlformats.org/drawingml/2006/spreadsheetDrawing">
      <xdr:col>24</xdr:col>
      <xdr:colOff>152400</xdr:colOff>
      <xdr:row>98</xdr:row>
      <xdr:rowOff>73025</xdr:rowOff>
    </xdr:to>
    <xdr:cxnSp macro="">
      <xdr:nvCxnSpPr>
        <xdr:cNvPr id="230" name="直線コネクタ 229"/>
        <xdr:cNvCxnSpPr/>
      </xdr:nvCxnSpPr>
      <xdr:spPr>
        <a:xfrm>
          <a:off x="4546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144145</xdr:rowOff>
    </xdr:from>
    <xdr:ext cx="598805" cy="255905"/>
    <xdr:sp macro="" textlink="">
      <xdr:nvSpPr>
        <xdr:cNvPr id="231" name="衛生費最大値テキスト"/>
        <xdr:cNvSpPr txBox="1"/>
      </xdr:nvSpPr>
      <xdr:spPr>
        <a:xfrm>
          <a:off x="4686300" y="152317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26035</xdr:rowOff>
    </xdr:from>
    <xdr:to xmlns:xdr="http://schemas.openxmlformats.org/drawingml/2006/spreadsheetDrawing">
      <xdr:col>24</xdr:col>
      <xdr:colOff>152400</xdr:colOff>
      <xdr:row>90</xdr:row>
      <xdr:rowOff>26035</xdr:rowOff>
    </xdr:to>
    <xdr:cxnSp macro="">
      <xdr:nvCxnSpPr>
        <xdr:cNvPr id="232" name="直線コネクタ 231"/>
        <xdr:cNvCxnSpPr/>
      </xdr:nvCxnSpPr>
      <xdr:spPr>
        <a:xfrm>
          <a:off x="4546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6985</xdr:rowOff>
    </xdr:from>
    <xdr:to xmlns:xdr="http://schemas.openxmlformats.org/drawingml/2006/spreadsheetDrawing">
      <xdr:col>24</xdr:col>
      <xdr:colOff>63500</xdr:colOff>
      <xdr:row>98</xdr:row>
      <xdr:rowOff>26670</xdr:rowOff>
    </xdr:to>
    <xdr:cxnSp macro="">
      <xdr:nvCxnSpPr>
        <xdr:cNvPr id="233" name="直線コネクタ 232"/>
        <xdr:cNvCxnSpPr/>
      </xdr:nvCxnSpPr>
      <xdr:spPr>
        <a:xfrm flipV="1">
          <a:off x="3797300" y="168090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34670" cy="255905"/>
    <xdr:sp macro="" textlink="">
      <xdr:nvSpPr>
        <xdr:cNvPr id="234" name="衛生費平均値テキスト"/>
        <xdr:cNvSpPr txBox="1"/>
      </xdr:nvSpPr>
      <xdr:spPr>
        <a:xfrm>
          <a:off x="4686300" y="164312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5" name="フローチャート: 判断 234"/>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152400</xdr:rowOff>
    </xdr:from>
    <xdr:to xmlns:xdr="http://schemas.openxmlformats.org/drawingml/2006/spreadsheetDrawing">
      <xdr:col>19</xdr:col>
      <xdr:colOff>177800</xdr:colOff>
      <xdr:row>98</xdr:row>
      <xdr:rowOff>26670</xdr:rowOff>
    </xdr:to>
    <xdr:cxnSp macro="">
      <xdr:nvCxnSpPr>
        <xdr:cNvPr id="236" name="直線コネクタ 235"/>
        <xdr:cNvCxnSpPr/>
      </xdr:nvCxnSpPr>
      <xdr:spPr>
        <a:xfrm>
          <a:off x="2908300" y="167830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37" name="フローチャート: 判断 236"/>
        <xdr:cNvSpPr/>
      </xdr:nvSpPr>
      <xdr:spPr>
        <a:xfrm>
          <a:off x="3746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124460</xdr:rowOff>
    </xdr:from>
    <xdr:ext cx="531495" cy="259080"/>
    <xdr:sp macro="" textlink="">
      <xdr:nvSpPr>
        <xdr:cNvPr id="238" name="テキスト ボックス 237"/>
        <xdr:cNvSpPr txBox="1"/>
      </xdr:nvSpPr>
      <xdr:spPr>
        <a:xfrm>
          <a:off x="3529965" y="16412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152400</xdr:rowOff>
    </xdr:from>
    <xdr:to xmlns:xdr="http://schemas.openxmlformats.org/drawingml/2006/spreadsheetDrawing">
      <xdr:col>15</xdr:col>
      <xdr:colOff>50800</xdr:colOff>
      <xdr:row>98</xdr:row>
      <xdr:rowOff>21590</xdr:rowOff>
    </xdr:to>
    <xdr:cxnSp macro="">
      <xdr:nvCxnSpPr>
        <xdr:cNvPr id="239" name="直線コネクタ 238"/>
        <xdr:cNvCxnSpPr/>
      </xdr:nvCxnSpPr>
      <xdr:spPr>
        <a:xfrm flipV="1">
          <a:off x="2019300" y="167830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19685</xdr:rowOff>
    </xdr:from>
    <xdr:to xmlns:xdr="http://schemas.openxmlformats.org/drawingml/2006/spreadsheetDrawing">
      <xdr:col>15</xdr:col>
      <xdr:colOff>101600</xdr:colOff>
      <xdr:row>97</xdr:row>
      <xdr:rowOff>121285</xdr:rowOff>
    </xdr:to>
    <xdr:sp macro="" textlink="">
      <xdr:nvSpPr>
        <xdr:cNvPr id="240" name="フローチャート: 判断 239"/>
        <xdr:cNvSpPr/>
      </xdr:nvSpPr>
      <xdr:spPr>
        <a:xfrm>
          <a:off x="2857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137795</xdr:rowOff>
    </xdr:from>
    <xdr:ext cx="531495" cy="259080"/>
    <xdr:sp macro="" textlink="">
      <xdr:nvSpPr>
        <xdr:cNvPr id="241" name="テキスト ボックス 240"/>
        <xdr:cNvSpPr txBox="1"/>
      </xdr:nvSpPr>
      <xdr:spPr>
        <a:xfrm>
          <a:off x="2640965" y="16425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21590</xdr:rowOff>
    </xdr:from>
    <xdr:to xmlns:xdr="http://schemas.openxmlformats.org/drawingml/2006/spreadsheetDrawing">
      <xdr:col>10</xdr:col>
      <xdr:colOff>114300</xdr:colOff>
      <xdr:row>98</xdr:row>
      <xdr:rowOff>22860</xdr:rowOff>
    </xdr:to>
    <xdr:cxnSp macro="">
      <xdr:nvCxnSpPr>
        <xdr:cNvPr id="242" name="直線コネクタ 241"/>
        <xdr:cNvCxnSpPr/>
      </xdr:nvCxnSpPr>
      <xdr:spPr>
        <a:xfrm flipV="1">
          <a:off x="1130300" y="16823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3" name="フローチャート: 判断 242"/>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124460</xdr:rowOff>
    </xdr:from>
    <xdr:ext cx="531495" cy="259080"/>
    <xdr:sp macro="" textlink="">
      <xdr:nvSpPr>
        <xdr:cNvPr id="244" name="テキスト ボックス 243"/>
        <xdr:cNvSpPr txBox="1"/>
      </xdr:nvSpPr>
      <xdr:spPr>
        <a:xfrm>
          <a:off x="1751965" y="16412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168275</xdr:rowOff>
    </xdr:from>
    <xdr:to xmlns:xdr="http://schemas.openxmlformats.org/drawingml/2006/spreadsheetDrawing">
      <xdr:col>6</xdr:col>
      <xdr:colOff>38100</xdr:colOff>
      <xdr:row>97</xdr:row>
      <xdr:rowOff>98425</xdr:rowOff>
    </xdr:to>
    <xdr:sp macro="" textlink="">
      <xdr:nvSpPr>
        <xdr:cNvPr id="245" name="フローチャート: 判断 244"/>
        <xdr:cNvSpPr/>
      </xdr:nvSpPr>
      <xdr:spPr>
        <a:xfrm>
          <a:off x="107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114935</xdr:rowOff>
    </xdr:from>
    <xdr:ext cx="531495" cy="259080"/>
    <xdr:sp macro="" textlink="">
      <xdr:nvSpPr>
        <xdr:cNvPr id="246" name="テキスト ボックス 245"/>
        <xdr:cNvSpPr txBox="1"/>
      </xdr:nvSpPr>
      <xdr:spPr>
        <a:xfrm>
          <a:off x="862965" y="16402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127635</xdr:rowOff>
    </xdr:from>
    <xdr:to xmlns:xdr="http://schemas.openxmlformats.org/drawingml/2006/spreadsheetDrawing">
      <xdr:col>24</xdr:col>
      <xdr:colOff>114300</xdr:colOff>
      <xdr:row>98</xdr:row>
      <xdr:rowOff>57785</xdr:rowOff>
    </xdr:to>
    <xdr:sp macro="" textlink="">
      <xdr:nvSpPr>
        <xdr:cNvPr id="252" name="楕円 251"/>
        <xdr:cNvSpPr/>
      </xdr:nvSpPr>
      <xdr:spPr>
        <a:xfrm>
          <a:off x="45847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42545</xdr:rowOff>
    </xdr:from>
    <xdr:ext cx="534670" cy="255905"/>
    <xdr:sp macro="" textlink="">
      <xdr:nvSpPr>
        <xdr:cNvPr id="253" name="衛生費該当値テキスト"/>
        <xdr:cNvSpPr txBox="1"/>
      </xdr:nvSpPr>
      <xdr:spPr>
        <a:xfrm>
          <a:off x="4686300" y="166731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147320</xdr:rowOff>
    </xdr:from>
    <xdr:to xmlns:xdr="http://schemas.openxmlformats.org/drawingml/2006/spreadsheetDrawing">
      <xdr:col>20</xdr:col>
      <xdr:colOff>38100</xdr:colOff>
      <xdr:row>98</xdr:row>
      <xdr:rowOff>77470</xdr:rowOff>
    </xdr:to>
    <xdr:sp macro="" textlink="">
      <xdr:nvSpPr>
        <xdr:cNvPr id="254" name="楕円 253"/>
        <xdr:cNvSpPr/>
      </xdr:nvSpPr>
      <xdr:spPr>
        <a:xfrm>
          <a:off x="3746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68580</xdr:rowOff>
    </xdr:from>
    <xdr:ext cx="531495" cy="259080"/>
    <xdr:sp macro="" textlink="">
      <xdr:nvSpPr>
        <xdr:cNvPr id="255" name="テキスト ボックス 254"/>
        <xdr:cNvSpPr txBox="1"/>
      </xdr:nvSpPr>
      <xdr:spPr>
        <a:xfrm>
          <a:off x="3529965" y="16870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101600</xdr:rowOff>
    </xdr:from>
    <xdr:to xmlns:xdr="http://schemas.openxmlformats.org/drawingml/2006/spreadsheetDrawing">
      <xdr:col>15</xdr:col>
      <xdr:colOff>101600</xdr:colOff>
      <xdr:row>98</xdr:row>
      <xdr:rowOff>31750</xdr:rowOff>
    </xdr:to>
    <xdr:sp macro="" textlink="">
      <xdr:nvSpPr>
        <xdr:cNvPr id="256" name="楕円 255"/>
        <xdr:cNvSpPr/>
      </xdr:nvSpPr>
      <xdr:spPr>
        <a:xfrm>
          <a:off x="2857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22860</xdr:rowOff>
    </xdr:from>
    <xdr:ext cx="531495" cy="259080"/>
    <xdr:sp macro="" textlink="">
      <xdr:nvSpPr>
        <xdr:cNvPr id="257" name="テキスト ボックス 256"/>
        <xdr:cNvSpPr txBox="1"/>
      </xdr:nvSpPr>
      <xdr:spPr>
        <a:xfrm>
          <a:off x="2640965" y="16824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142240</xdr:rowOff>
    </xdr:from>
    <xdr:to xmlns:xdr="http://schemas.openxmlformats.org/drawingml/2006/spreadsheetDrawing">
      <xdr:col>10</xdr:col>
      <xdr:colOff>165100</xdr:colOff>
      <xdr:row>98</xdr:row>
      <xdr:rowOff>72390</xdr:rowOff>
    </xdr:to>
    <xdr:sp macro="" textlink="">
      <xdr:nvSpPr>
        <xdr:cNvPr id="258" name="楕円 257"/>
        <xdr:cNvSpPr/>
      </xdr:nvSpPr>
      <xdr:spPr>
        <a:xfrm>
          <a:off x="1968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63500</xdr:rowOff>
    </xdr:from>
    <xdr:ext cx="531495" cy="255905"/>
    <xdr:sp macro="" textlink="">
      <xdr:nvSpPr>
        <xdr:cNvPr id="259" name="テキスト ボックス 258"/>
        <xdr:cNvSpPr txBox="1"/>
      </xdr:nvSpPr>
      <xdr:spPr>
        <a:xfrm>
          <a:off x="1751965" y="16865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143510</xdr:rowOff>
    </xdr:from>
    <xdr:to xmlns:xdr="http://schemas.openxmlformats.org/drawingml/2006/spreadsheetDrawing">
      <xdr:col>6</xdr:col>
      <xdr:colOff>38100</xdr:colOff>
      <xdr:row>98</xdr:row>
      <xdr:rowOff>73660</xdr:rowOff>
    </xdr:to>
    <xdr:sp macro="" textlink="">
      <xdr:nvSpPr>
        <xdr:cNvPr id="260" name="楕円 259"/>
        <xdr:cNvSpPr/>
      </xdr:nvSpPr>
      <xdr:spPr>
        <a:xfrm>
          <a:off x="1079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64770</xdr:rowOff>
    </xdr:from>
    <xdr:ext cx="531495" cy="255905"/>
    <xdr:sp macro="" textlink="">
      <xdr:nvSpPr>
        <xdr:cNvPr id="261" name="テキスト ボックス 260"/>
        <xdr:cNvSpPr txBox="1"/>
      </xdr:nvSpPr>
      <xdr:spPr>
        <a:xfrm>
          <a:off x="862965" y="16866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0" name="テキスト ボックス 269"/>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745" cy="255905"/>
    <xdr:sp macro="" textlink="">
      <xdr:nvSpPr>
        <xdr:cNvPr id="273" name="テキスト ボックス 272"/>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185" cy="255905"/>
    <xdr:sp macro="" textlink="">
      <xdr:nvSpPr>
        <xdr:cNvPr id="275" name="テキスト ボックス 274"/>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185" cy="255905"/>
    <xdr:sp macro="" textlink="">
      <xdr:nvSpPr>
        <xdr:cNvPr id="277" name="テキスト ボックス 276"/>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185" cy="255905"/>
    <xdr:sp macro="" textlink="">
      <xdr:nvSpPr>
        <xdr:cNvPr id="279" name="テキスト ボックス 278"/>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81" name="テキスト ボックス 280"/>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132715</xdr:rowOff>
    </xdr:from>
    <xdr:to xmlns:xdr="http://schemas.openxmlformats.org/drawingml/2006/spreadsheetDrawing">
      <xdr:col>54</xdr:col>
      <xdr:colOff>189865</xdr:colOff>
      <xdr:row>38</xdr:row>
      <xdr:rowOff>139700</xdr:rowOff>
    </xdr:to>
    <xdr:cxnSp macro="">
      <xdr:nvCxnSpPr>
        <xdr:cNvPr id="283" name="直線コネクタ 282"/>
        <xdr:cNvCxnSpPr/>
      </xdr:nvCxnSpPr>
      <xdr:spPr>
        <a:xfrm flipV="1">
          <a:off x="10475595" y="5447665"/>
          <a:ext cx="127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905"/>
    <xdr:sp macro="" textlink="">
      <xdr:nvSpPr>
        <xdr:cNvPr id="284" name="労働費最小値テキスト"/>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5" name="直線コネクタ 284"/>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79375</xdr:rowOff>
    </xdr:from>
    <xdr:ext cx="469900" cy="258445"/>
    <xdr:sp macro="" textlink="">
      <xdr:nvSpPr>
        <xdr:cNvPr id="286" name="労働費最大値テキスト"/>
        <xdr:cNvSpPr txBox="1"/>
      </xdr:nvSpPr>
      <xdr:spPr>
        <a:xfrm>
          <a:off x="10528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132715</xdr:rowOff>
    </xdr:from>
    <xdr:to xmlns:xdr="http://schemas.openxmlformats.org/drawingml/2006/spreadsheetDrawing">
      <xdr:col>55</xdr:col>
      <xdr:colOff>88900</xdr:colOff>
      <xdr:row>31</xdr:row>
      <xdr:rowOff>132715</xdr:rowOff>
    </xdr:to>
    <xdr:cxnSp macro="">
      <xdr:nvCxnSpPr>
        <xdr:cNvPr id="287" name="直線コネクタ 286"/>
        <xdr:cNvCxnSpPr/>
      </xdr:nvCxnSpPr>
      <xdr:spPr>
        <a:xfrm>
          <a:off x="10388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147320</xdr:rowOff>
    </xdr:from>
    <xdr:to xmlns:xdr="http://schemas.openxmlformats.org/drawingml/2006/spreadsheetDrawing">
      <xdr:col>55</xdr:col>
      <xdr:colOff>0</xdr:colOff>
      <xdr:row>36</xdr:row>
      <xdr:rowOff>151130</xdr:rowOff>
    </xdr:to>
    <xdr:cxnSp macro="">
      <xdr:nvCxnSpPr>
        <xdr:cNvPr id="288" name="直線コネクタ 287"/>
        <xdr:cNvCxnSpPr/>
      </xdr:nvCxnSpPr>
      <xdr:spPr>
        <a:xfrm flipV="1">
          <a:off x="9639300" y="6319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xdr:rowOff>
    </xdr:from>
    <xdr:ext cx="378460" cy="259080"/>
    <xdr:sp macro="" textlink="">
      <xdr:nvSpPr>
        <xdr:cNvPr id="289" name="労働費平均値テキスト"/>
        <xdr:cNvSpPr txBox="1"/>
      </xdr:nvSpPr>
      <xdr:spPr>
        <a:xfrm>
          <a:off x="10528300" y="63442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22225</xdr:rowOff>
    </xdr:from>
    <xdr:to xmlns:xdr="http://schemas.openxmlformats.org/drawingml/2006/spreadsheetDrawing">
      <xdr:col>55</xdr:col>
      <xdr:colOff>50800</xdr:colOff>
      <xdr:row>37</xdr:row>
      <xdr:rowOff>123825</xdr:rowOff>
    </xdr:to>
    <xdr:sp macro="" textlink="">
      <xdr:nvSpPr>
        <xdr:cNvPr id="290" name="フローチャート: 判断 289"/>
        <xdr:cNvSpPr/>
      </xdr:nvSpPr>
      <xdr:spPr>
        <a:xfrm>
          <a:off x="104267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151130</xdr:rowOff>
    </xdr:from>
    <xdr:to xmlns:xdr="http://schemas.openxmlformats.org/drawingml/2006/spreadsheetDrawing">
      <xdr:col>50</xdr:col>
      <xdr:colOff>114300</xdr:colOff>
      <xdr:row>36</xdr:row>
      <xdr:rowOff>153670</xdr:rowOff>
    </xdr:to>
    <xdr:cxnSp macro="">
      <xdr:nvCxnSpPr>
        <xdr:cNvPr id="291" name="直線コネクタ 290"/>
        <xdr:cNvCxnSpPr/>
      </xdr:nvCxnSpPr>
      <xdr:spPr>
        <a:xfrm flipV="1">
          <a:off x="8750300" y="6323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91440</xdr:rowOff>
    </xdr:from>
    <xdr:to xmlns:xdr="http://schemas.openxmlformats.org/drawingml/2006/spreadsheetDrawing">
      <xdr:col>50</xdr:col>
      <xdr:colOff>165100</xdr:colOff>
      <xdr:row>38</xdr:row>
      <xdr:rowOff>21590</xdr:rowOff>
    </xdr:to>
    <xdr:sp macro="" textlink="">
      <xdr:nvSpPr>
        <xdr:cNvPr id="292" name="フローチャート: 判断 291"/>
        <xdr:cNvSpPr/>
      </xdr:nvSpPr>
      <xdr:spPr>
        <a:xfrm>
          <a:off x="9588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12700</xdr:rowOff>
    </xdr:from>
    <xdr:ext cx="378460" cy="259080"/>
    <xdr:sp macro="" textlink="">
      <xdr:nvSpPr>
        <xdr:cNvPr id="293" name="テキスト ボックス 292"/>
        <xdr:cNvSpPr txBox="1"/>
      </xdr:nvSpPr>
      <xdr:spPr>
        <a:xfrm>
          <a:off x="9450070" y="6527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153670</xdr:rowOff>
    </xdr:from>
    <xdr:to xmlns:xdr="http://schemas.openxmlformats.org/drawingml/2006/spreadsheetDrawing">
      <xdr:col>45</xdr:col>
      <xdr:colOff>177800</xdr:colOff>
      <xdr:row>37</xdr:row>
      <xdr:rowOff>18415</xdr:rowOff>
    </xdr:to>
    <xdr:cxnSp macro="">
      <xdr:nvCxnSpPr>
        <xdr:cNvPr id="294" name="直線コネクタ 293"/>
        <xdr:cNvCxnSpPr/>
      </xdr:nvCxnSpPr>
      <xdr:spPr>
        <a:xfrm flipV="1">
          <a:off x="7861300" y="6325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78105</xdr:rowOff>
    </xdr:from>
    <xdr:to xmlns:xdr="http://schemas.openxmlformats.org/drawingml/2006/spreadsheetDrawing">
      <xdr:col>46</xdr:col>
      <xdr:colOff>38100</xdr:colOff>
      <xdr:row>38</xdr:row>
      <xdr:rowOff>8255</xdr:rowOff>
    </xdr:to>
    <xdr:sp macro="" textlink="">
      <xdr:nvSpPr>
        <xdr:cNvPr id="295" name="フローチャート: 判断 294"/>
        <xdr:cNvSpPr/>
      </xdr:nvSpPr>
      <xdr:spPr>
        <a:xfrm>
          <a:off x="8699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170815</xdr:rowOff>
    </xdr:from>
    <xdr:ext cx="378460" cy="258445"/>
    <xdr:sp macro="" textlink="">
      <xdr:nvSpPr>
        <xdr:cNvPr id="296" name="テキスト ボックス 295"/>
        <xdr:cNvSpPr txBox="1"/>
      </xdr:nvSpPr>
      <xdr:spPr>
        <a:xfrm>
          <a:off x="856107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18415</xdr:rowOff>
    </xdr:from>
    <xdr:to xmlns:xdr="http://schemas.openxmlformats.org/drawingml/2006/spreadsheetDrawing">
      <xdr:col>41</xdr:col>
      <xdr:colOff>50800</xdr:colOff>
      <xdr:row>37</xdr:row>
      <xdr:rowOff>20320</xdr:rowOff>
    </xdr:to>
    <xdr:cxnSp macro="">
      <xdr:nvCxnSpPr>
        <xdr:cNvPr id="297" name="直線コネクタ 296"/>
        <xdr:cNvCxnSpPr/>
      </xdr:nvCxnSpPr>
      <xdr:spPr>
        <a:xfrm flipV="1">
          <a:off x="6972300" y="6362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50165</xdr:rowOff>
    </xdr:from>
    <xdr:to xmlns:xdr="http://schemas.openxmlformats.org/drawingml/2006/spreadsheetDrawing">
      <xdr:col>41</xdr:col>
      <xdr:colOff>101600</xdr:colOff>
      <xdr:row>37</xdr:row>
      <xdr:rowOff>151765</xdr:rowOff>
    </xdr:to>
    <xdr:sp macro="" textlink="">
      <xdr:nvSpPr>
        <xdr:cNvPr id="298" name="フローチャート: 判断 297"/>
        <xdr:cNvSpPr/>
      </xdr:nvSpPr>
      <xdr:spPr>
        <a:xfrm>
          <a:off x="781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143510</xdr:rowOff>
    </xdr:from>
    <xdr:ext cx="378460" cy="255905"/>
    <xdr:sp macro="" textlink="">
      <xdr:nvSpPr>
        <xdr:cNvPr id="299" name="テキスト ボックス 298"/>
        <xdr:cNvSpPr txBox="1"/>
      </xdr:nvSpPr>
      <xdr:spPr>
        <a:xfrm>
          <a:off x="7672070" y="64871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300" name="フローチャート: 判断 299"/>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144780</xdr:rowOff>
    </xdr:from>
    <xdr:ext cx="378460" cy="255905"/>
    <xdr:sp macro="" textlink="">
      <xdr:nvSpPr>
        <xdr:cNvPr id="301" name="テキスト ボックス 300"/>
        <xdr:cNvSpPr txBox="1"/>
      </xdr:nvSpPr>
      <xdr:spPr>
        <a:xfrm>
          <a:off x="6783070" y="64884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96520</xdr:rowOff>
    </xdr:from>
    <xdr:to xmlns:xdr="http://schemas.openxmlformats.org/drawingml/2006/spreadsheetDrawing">
      <xdr:col>55</xdr:col>
      <xdr:colOff>50800</xdr:colOff>
      <xdr:row>37</xdr:row>
      <xdr:rowOff>26670</xdr:rowOff>
    </xdr:to>
    <xdr:sp macro="" textlink="">
      <xdr:nvSpPr>
        <xdr:cNvPr id="307" name="楕円 306"/>
        <xdr:cNvSpPr/>
      </xdr:nvSpPr>
      <xdr:spPr>
        <a:xfrm>
          <a:off x="10426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119380</xdr:rowOff>
    </xdr:from>
    <xdr:ext cx="378460" cy="259080"/>
    <xdr:sp macro="" textlink="">
      <xdr:nvSpPr>
        <xdr:cNvPr id="308" name="労働費該当値テキスト"/>
        <xdr:cNvSpPr txBox="1"/>
      </xdr:nvSpPr>
      <xdr:spPr>
        <a:xfrm>
          <a:off x="10528300" y="6120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100330</xdr:rowOff>
    </xdr:from>
    <xdr:to xmlns:xdr="http://schemas.openxmlformats.org/drawingml/2006/spreadsheetDrawing">
      <xdr:col>50</xdr:col>
      <xdr:colOff>165100</xdr:colOff>
      <xdr:row>37</xdr:row>
      <xdr:rowOff>30480</xdr:rowOff>
    </xdr:to>
    <xdr:sp macro="" textlink="">
      <xdr:nvSpPr>
        <xdr:cNvPr id="309" name="楕円 308"/>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46990</xdr:rowOff>
    </xdr:from>
    <xdr:ext cx="378460" cy="259080"/>
    <xdr:sp macro="" textlink="">
      <xdr:nvSpPr>
        <xdr:cNvPr id="310" name="テキスト ボックス 309"/>
        <xdr:cNvSpPr txBox="1"/>
      </xdr:nvSpPr>
      <xdr:spPr>
        <a:xfrm>
          <a:off x="9450070" y="6047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102870</xdr:rowOff>
    </xdr:from>
    <xdr:to xmlns:xdr="http://schemas.openxmlformats.org/drawingml/2006/spreadsheetDrawing">
      <xdr:col>46</xdr:col>
      <xdr:colOff>38100</xdr:colOff>
      <xdr:row>37</xdr:row>
      <xdr:rowOff>33020</xdr:rowOff>
    </xdr:to>
    <xdr:sp macro="" textlink="">
      <xdr:nvSpPr>
        <xdr:cNvPr id="311" name="楕円 310"/>
        <xdr:cNvSpPr/>
      </xdr:nvSpPr>
      <xdr:spPr>
        <a:xfrm>
          <a:off x="869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49530</xdr:rowOff>
    </xdr:from>
    <xdr:ext cx="378460" cy="259080"/>
    <xdr:sp macro="" textlink="">
      <xdr:nvSpPr>
        <xdr:cNvPr id="312" name="テキスト ボックス 311"/>
        <xdr:cNvSpPr txBox="1"/>
      </xdr:nvSpPr>
      <xdr:spPr>
        <a:xfrm>
          <a:off x="8561070" y="6050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139065</xdr:rowOff>
    </xdr:from>
    <xdr:to xmlns:xdr="http://schemas.openxmlformats.org/drawingml/2006/spreadsheetDrawing">
      <xdr:col>41</xdr:col>
      <xdr:colOff>101600</xdr:colOff>
      <xdr:row>37</xdr:row>
      <xdr:rowOff>69215</xdr:rowOff>
    </xdr:to>
    <xdr:sp macro="" textlink="">
      <xdr:nvSpPr>
        <xdr:cNvPr id="313" name="楕円 312"/>
        <xdr:cNvSpPr/>
      </xdr:nvSpPr>
      <xdr:spPr>
        <a:xfrm>
          <a:off x="7810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86360</xdr:rowOff>
    </xdr:from>
    <xdr:ext cx="378460" cy="255905"/>
    <xdr:sp macro="" textlink="">
      <xdr:nvSpPr>
        <xdr:cNvPr id="314" name="テキスト ボックス 313"/>
        <xdr:cNvSpPr txBox="1"/>
      </xdr:nvSpPr>
      <xdr:spPr>
        <a:xfrm>
          <a:off x="7672070" y="60871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140970</xdr:rowOff>
    </xdr:from>
    <xdr:to xmlns:xdr="http://schemas.openxmlformats.org/drawingml/2006/spreadsheetDrawing">
      <xdr:col>36</xdr:col>
      <xdr:colOff>165100</xdr:colOff>
      <xdr:row>37</xdr:row>
      <xdr:rowOff>71120</xdr:rowOff>
    </xdr:to>
    <xdr:sp macro="" textlink="">
      <xdr:nvSpPr>
        <xdr:cNvPr id="315" name="楕円 314"/>
        <xdr:cNvSpPr/>
      </xdr:nvSpPr>
      <xdr:spPr>
        <a:xfrm>
          <a:off x="6921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87630</xdr:rowOff>
    </xdr:from>
    <xdr:ext cx="378460" cy="255905"/>
    <xdr:sp macro="" textlink="">
      <xdr:nvSpPr>
        <xdr:cNvPr id="316" name="テキスト ボックス 315"/>
        <xdr:cNvSpPr txBox="1"/>
      </xdr:nvSpPr>
      <xdr:spPr>
        <a:xfrm>
          <a:off x="6783070" y="60883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5" name="テキスト ボックス 324"/>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5745" cy="259080"/>
    <xdr:sp macro="" textlink="">
      <xdr:nvSpPr>
        <xdr:cNvPr id="328" name="テキスト ボックス 327"/>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5905"/>
    <xdr:sp macro="" textlink="">
      <xdr:nvSpPr>
        <xdr:cNvPr id="330" name="テキスト ボックス 329"/>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2" name="テキスト ボックス 331"/>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5905"/>
    <xdr:sp macro="" textlink="">
      <xdr:nvSpPr>
        <xdr:cNvPr id="334" name="テキスト ボックス 333"/>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6" name="テキスト ボックス 335"/>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2455" cy="259080"/>
    <xdr:sp macro="" textlink="">
      <xdr:nvSpPr>
        <xdr:cNvPr id="338" name="テキスト ボックス 337"/>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57785</xdr:rowOff>
    </xdr:from>
    <xdr:to xmlns:xdr="http://schemas.openxmlformats.org/drawingml/2006/spreadsheetDrawing">
      <xdr:col>54</xdr:col>
      <xdr:colOff>189865</xdr:colOff>
      <xdr:row>59</xdr:row>
      <xdr:rowOff>10160</xdr:rowOff>
    </xdr:to>
    <xdr:cxnSp macro="">
      <xdr:nvCxnSpPr>
        <xdr:cNvPr id="342" name="直線コネクタ 341"/>
        <xdr:cNvCxnSpPr/>
      </xdr:nvCxnSpPr>
      <xdr:spPr>
        <a:xfrm flipV="1">
          <a:off x="10475595" y="863028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13970</xdr:rowOff>
    </xdr:from>
    <xdr:ext cx="469900" cy="259080"/>
    <xdr:sp macro="" textlink="">
      <xdr:nvSpPr>
        <xdr:cNvPr id="343" name="農林水産業費最小値テキスト"/>
        <xdr:cNvSpPr txBox="1"/>
      </xdr:nvSpPr>
      <xdr:spPr>
        <a:xfrm>
          <a:off x="10528300" y="1012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10160</xdr:rowOff>
    </xdr:from>
    <xdr:to xmlns:xdr="http://schemas.openxmlformats.org/drawingml/2006/spreadsheetDrawing">
      <xdr:col>55</xdr:col>
      <xdr:colOff>88900</xdr:colOff>
      <xdr:row>59</xdr:row>
      <xdr:rowOff>10160</xdr:rowOff>
    </xdr:to>
    <xdr:cxnSp macro="">
      <xdr:nvCxnSpPr>
        <xdr:cNvPr id="344" name="直線コネクタ 343"/>
        <xdr:cNvCxnSpPr/>
      </xdr:nvCxnSpPr>
      <xdr:spPr>
        <a:xfrm>
          <a:off x="10388600" y="1012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4445</xdr:rowOff>
    </xdr:from>
    <xdr:ext cx="534670" cy="259080"/>
    <xdr:sp macro="" textlink="">
      <xdr:nvSpPr>
        <xdr:cNvPr id="345" name="農林水産業費最大値テキスト"/>
        <xdr:cNvSpPr txBox="1"/>
      </xdr:nvSpPr>
      <xdr:spPr>
        <a:xfrm>
          <a:off x="10528300" y="840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57785</xdr:rowOff>
    </xdr:from>
    <xdr:to xmlns:xdr="http://schemas.openxmlformats.org/drawingml/2006/spreadsheetDrawing">
      <xdr:col>55</xdr:col>
      <xdr:colOff>88900</xdr:colOff>
      <xdr:row>50</xdr:row>
      <xdr:rowOff>57785</xdr:rowOff>
    </xdr:to>
    <xdr:cxnSp macro="">
      <xdr:nvCxnSpPr>
        <xdr:cNvPr id="346" name="直線コネクタ 345"/>
        <xdr:cNvCxnSpPr/>
      </xdr:nvCxnSpPr>
      <xdr:spPr>
        <a:xfrm>
          <a:off x="10388600" y="8630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82550</xdr:rowOff>
    </xdr:from>
    <xdr:to xmlns:xdr="http://schemas.openxmlformats.org/drawingml/2006/spreadsheetDrawing">
      <xdr:col>55</xdr:col>
      <xdr:colOff>0</xdr:colOff>
      <xdr:row>57</xdr:row>
      <xdr:rowOff>102235</xdr:rowOff>
    </xdr:to>
    <xdr:cxnSp macro="">
      <xdr:nvCxnSpPr>
        <xdr:cNvPr id="347" name="直線コネクタ 346"/>
        <xdr:cNvCxnSpPr/>
      </xdr:nvCxnSpPr>
      <xdr:spPr>
        <a:xfrm flipV="1">
          <a:off x="9639300" y="98552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3175</xdr:rowOff>
    </xdr:from>
    <xdr:ext cx="534670" cy="259080"/>
    <xdr:sp macro="" textlink="">
      <xdr:nvSpPr>
        <xdr:cNvPr id="348" name="農林水産業費平均値テキスト"/>
        <xdr:cNvSpPr txBox="1"/>
      </xdr:nvSpPr>
      <xdr:spPr>
        <a:xfrm>
          <a:off x="10528300" y="9432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151765</xdr:rowOff>
    </xdr:from>
    <xdr:to xmlns:xdr="http://schemas.openxmlformats.org/drawingml/2006/spreadsheetDrawing">
      <xdr:col>55</xdr:col>
      <xdr:colOff>50800</xdr:colOff>
      <xdr:row>56</xdr:row>
      <xdr:rowOff>81915</xdr:rowOff>
    </xdr:to>
    <xdr:sp macro="" textlink="">
      <xdr:nvSpPr>
        <xdr:cNvPr id="349" name="フローチャート: 判断 348"/>
        <xdr:cNvSpPr/>
      </xdr:nvSpPr>
      <xdr:spPr>
        <a:xfrm>
          <a:off x="104267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26670</xdr:rowOff>
    </xdr:from>
    <xdr:to xmlns:xdr="http://schemas.openxmlformats.org/drawingml/2006/spreadsheetDrawing">
      <xdr:col>50</xdr:col>
      <xdr:colOff>114300</xdr:colOff>
      <xdr:row>57</xdr:row>
      <xdr:rowOff>102235</xdr:rowOff>
    </xdr:to>
    <xdr:cxnSp macro="">
      <xdr:nvCxnSpPr>
        <xdr:cNvPr id="350" name="直線コネクタ 349"/>
        <xdr:cNvCxnSpPr/>
      </xdr:nvCxnSpPr>
      <xdr:spPr>
        <a:xfrm>
          <a:off x="8750300" y="97993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37465</xdr:rowOff>
    </xdr:from>
    <xdr:to xmlns:xdr="http://schemas.openxmlformats.org/drawingml/2006/spreadsheetDrawing">
      <xdr:col>50</xdr:col>
      <xdr:colOff>165100</xdr:colOff>
      <xdr:row>56</xdr:row>
      <xdr:rowOff>139065</xdr:rowOff>
    </xdr:to>
    <xdr:sp macro="" textlink="">
      <xdr:nvSpPr>
        <xdr:cNvPr id="351" name="フローチャート: 判断 350"/>
        <xdr:cNvSpPr/>
      </xdr:nvSpPr>
      <xdr:spPr>
        <a:xfrm>
          <a:off x="9588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155575</xdr:rowOff>
    </xdr:from>
    <xdr:ext cx="531495" cy="255905"/>
    <xdr:sp macro="" textlink="">
      <xdr:nvSpPr>
        <xdr:cNvPr id="352" name="テキスト ボックス 351"/>
        <xdr:cNvSpPr txBox="1"/>
      </xdr:nvSpPr>
      <xdr:spPr>
        <a:xfrm>
          <a:off x="9371965" y="9413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26670</xdr:rowOff>
    </xdr:from>
    <xdr:to xmlns:xdr="http://schemas.openxmlformats.org/drawingml/2006/spreadsheetDrawing">
      <xdr:col>45</xdr:col>
      <xdr:colOff>177800</xdr:colOff>
      <xdr:row>57</xdr:row>
      <xdr:rowOff>59690</xdr:rowOff>
    </xdr:to>
    <xdr:cxnSp macro="">
      <xdr:nvCxnSpPr>
        <xdr:cNvPr id="353" name="直線コネクタ 352"/>
        <xdr:cNvCxnSpPr/>
      </xdr:nvCxnSpPr>
      <xdr:spPr>
        <a:xfrm flipV="1">
          <a:off x="7861300" y="97993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0</xdr:rowOff>
    </xdr:from>
    <xdr:to xmlns:xdr="http://schemas.openxmlformats.org/drawingml/2006/spreadsheetDrawing">
      <xdr:col>46</xdr:col>
      <xdr:colOff>38100</xdr:colOff>
      <xdr:row>56</xdr:row>
      <xdr:rowOff>101600</xdr:rowOff>
    </xdr:to>
    <xdr:sp macro="" textlink="">
      <xdr:nvSpPr>
        <xdr:cNvPr id="354" name="フローチャート: 判断 353"/>
        <xdr:cNvSpPr/>
      </xdr:nvSpPr>
      <xdr:spPr>
        <a:xfrm>
          <a:off x="869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118110</xdr:rowOff>
    </xdr:from>
    <xdr:ext cx="531495" cy="259080"/>
    <xdr:sp macro="" textlink="">
      <xdr:nvSpPr>
        <xdr:cNvPr id="355" name="テキスト ボックス 354"/>
        <xdr:cNvSpPr txBox="1"/>
      </xdr:nvSpPr>
      <xdr:spPr>
        <a:xfrm>
          <a:off x="8482965" y="9376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59690</xdr:rowOff>
    </xdr:from>
    <xdr:to xmlns:xdr="http://schemas.openxmlformats.org/drawingml/2006/spreadsheetDrawing">
      <xdr:col>41</xdr:col>
      <xdr:colOff>50800</xdr:colOff>
      <xdr:row>57</xdr:row>
      <xdr:rowOff>88265</xdr:rowOff>
    </xdr:to>
    <xdr:cxnSp macro="">
      <xdr:nvCxnSpPr>
        <xdr:cNvPr id="356" name="直線コネクタ 355"/>
        <xdr:cNvCxnSpPr/>
      </xdr:nvCxnSpPr>
      <xdr:spPr>
        <a:xfrm flipV="1">
          <a:off x="6972300" y="98323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158750</xdr:rowOff>
    </xdr:from>
    <xdr:to xmlns:xdr="http://schemas.openxmlformats.org/drawingml/2006/spreadsheetDrawing">
      <xdr:col>41</xdr:col>
      <xdr:colOff>101600</xdr:colOff>
      <xdr:row>56</xdr:row>
      <xdr:rowOff>88900</xdr:rowOff>
    </xdr:to>
    <xdr:sp macro="" textlink="">
      <xdr:nvSpPr>
        <xdr:cNvPr id="357" name="フローチャート: 判断 356"/>
        <xdr:cNvSpPr/>
      </xdr:nvSpPr>
      <xdr:spPr>
        <a:xfrm>
          <a:off x="7810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105410</xdr:rowOff>
    </xdr:from>
    <xdr:ext cx="531495" cy="259080"/>
    <xdr:sp macro="" textlink="">
      <xdr:nvSpPr>
        <xdr:cNvPr id="358" name="テキスト ボックス 357"/>
        <xdr:cNvSpPr txBox="1"/>
      </xdr:nvSpPr>
      <xdr:spPr>
        <a:xfrm>
          <a:off x="7593965" y="9363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125730</xdr:rowOff>
    </xdr:from>
    <xdr:to xmlns:xdr="http://schemas.openxmlformats.org/drawingml/2006/spreadsheetDrawing">
      <xdr:col>36</xdr:col>
      <xdr:colOff>165100</xdr:colOff>
      <xdr:row>56</xdr:row>
      <xdr:rowOff>55880</xdr:rowOff>
    </xdr:to>
    <xdr:sp macro="" textlink="">
      <xdr:nvSpPr>
        <xdr:cNvPr id="359" name="フローチャート: 判断 358"/>
        <xdr:cNvSpPr/>
      </xdr:nvSpPr>
      <xdr:spPr>
        <a:xfrm>
          <a:off x="6921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72390</xdr:rowOff>
    </xdr:from>
    <xdr:ext cx="531495" cy="259080"/>
    <xdr:sp macro="" textlink="">
      <xdr:nvSpPr>
        <xdr:cNvPr id="360" name="テキスト ボックス 359"/>
        <xdr:cNvSpPr txBox="1"/>
      </xdr:nvSpPr>
      <xdr:spPr>
        <a:xfrm>
          <a:off x="6704965" y="9330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31750</xdr:rowOff>
    </xdr:from>
    <xdr:to xmlns:xdr="http://schemas.openxmlformats.org/drawingml/2006/spreadsheetDrawing">
      <xdr:col>55</xdr:col>
      <xdr:colOff>50800</xdr:colOff>
      <xdr:row>57</xdr:row>
      <xdr:rowOff>133350</xdr:rowOff>
    </xdr:to>
    <xdr:sp macro="" textlink="">
      <xdr:nvSpPr>
        <xdr:cNvPr id="366" name="楕円 365"/>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10160</xdr:rowOff>
    </xdr:from>
    <xdr:ext cx="534670" cy="259080"/>
    <xdr:sp macro="" textlink="">
      <xdr:nvSpPr>
        <xdr:cNvPr id="367" name="農林水産業費該当値テキスト"/>
        <xdr:cNvSpPr txBox="1"/>
      </xdr:nvSpPr>
      <xdr:spPr>
        <a:xfrm>
          <a:off x="1052830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52070</xdr:rowOff>
    </xdr:from>
    <xdr:to xmlns:xdr="http://schemas.openxmlformats.org/drawingml/2006/spreadsheetDrawing">
      <xdr:col>50</xdr:col>
      <xdr:colOff>165100</xdr:colOff>
      <xdr:row>57</xdr:row>
      <xdr:rowOff>153035</xdr:rowOff>
    </xdr:to>
    <xdr:sp macro="" textlink="">
      <xdr:nvSpPr>
        <xdr:cNvPr id="368" name="楕円 367"/>
        <xdr:cNvSpPr/>
      </xdr:nvSpPr>
      <xdr:spPr>
        <a:xfrm>
          <a:off x="9588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144145</xdr:rowOff>
    </xdr:from>
    <xdr:ext cx="531495" cy="255905"/>
    <xdr:sp macro="" textlink="">
      <xdr:nvSpPr>
        <xdr:cNvPr id="369" name="テキスト ボックス 368"/>
        <xdr:cNvSpPr txBox="1"/>
      </xdr:nvSpPr>
      <xdr:spPr>
        <a:xfrm>
          <a:off x="9371965" y="9916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147320</xdr:rowOff>
    </xdr:from>
    <xdr:to xmlns:xdr="http://schemas.openxmlformats.org/drawingml/2006/spreadsheetDrawing">
      <xdr:col>46</xdr:col>
      <xdr:colOff>38100</xdr:colOff>
      <xdr:row>57</xdr:row>
      <xdr:rowOff>77470</xdr:rowOff>
    </xdr:to>
    <xdr:sp macro="" textlink="">
      <xdr:nvSpPr>
        <xdr:cNvPr id="370" name="楕円 369"/>
        <xdr:cNvSpPr/>
      </xdr:nvSpPr>
      <xdr:spPr>
        <a:xfrm>
          <a:off x="869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68580</xdr:rowOff>
    </xdr:from>
    <xdr:ext cx="531495" cy="259080"/>
    <xdr:sp macro="" textlink="">
      <xdr:nvSpPr>
        <xdr:cNvPr id="371" name="テキスト ボックス 370"/>
        <xdr:cNvSpPr txBox="1"/>
      </xdr:nvSpPr>
      <xdr:spPr>
        <a:xfrm>
          <a:off x="8482965" y="9841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8890</xdr:rowOff>
    </xdr:from>
    <xdr:to xmlns:xdr="http://schemas.openxmlformats.org/drawingml/2006/spreadsheetDrawing">
      <xdr:col>41</xdr:col>
      <xdr:colOff>101600</xdr:colOff>
      <xdr:row>57</xdr:row>
      <xdr:rowOff>110490</xdr:rowOff>
    </xdr:to>
    <xdr:sp macro="" textlink="">
      <xdr:nvSpPr>
        <xdr:cNvPr id="372" name="楕円 371"/>
        <xdr:cNvSpPr/>
      </xdr:nvSpPr>
      <xdr:spPr>
        <a:xfrm>
          <a:off x="7810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101600</xdr:rowOff>
    </xdr:from>
    <xdr:ext cx="531495" cy="259080"/>
    <xdr:sp macro="" textlink="">
      <xdr:nvSpPr>
        <xdr:cNvPr id="373" name="テキスト ボックス 372"/>
        <xdr:cNvSpPr txBox="1"/>
      </xdr:nvSpPr>
      <xdr:spPr>
        <a:xfrm>
          <a:off x="7593965" y="9874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37465</xdr:rowOff>
    </xdr:from>
    <xdr:to xmlns:xdr="http://schemas.openxmlformats.org/drawingml/2006/spreadsheetDrawing">
      <xdr:col>36</xdr:col>
      <xdr:colOff>165100</xdr:colOff>
      <xdr:row>57</xdr:row>
      <xdr:rowOff>139065</xdr:rowOff>
    </xdr:to>
    <xdr:sp macro="" textlink="">
      <xdr:nvSpPr>
        <xdr:cNvPr id="374" name="楕円 373"/>
        <xdr:cNvSpPr/>
      </xdr:nvSpPr>
      <xdr:spPr>
        <a:xfrm>
          <a:off x="6921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130175</xdr:rowOff>
    </xdr:from>
    <xdr:ext cx="531495" cy="259080"/>
    <xdr:sp macro="" textlink="">
      <xdr:nvSpPr>
        <xdr:cNvPr id="375" name="テキスト ボックス 374"/>
        <xdr:cNvSpPr txBox="1"/>
      </xdr:nvSpPr>
      <xdr:spPr>
        <a:xfrm>
          <a:off x="6704965" y="9902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745" cy="259080"/>
    <xdr:sp macro="" textlink="">
      <xdr:nvSpPr>
        <xdr:cNvPr id="387" name="テキスト ボックス 386"/>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905"/>
    <xdr:sp macro="" textlink="">
      <xdr:nvSpPr>
        <xdr:cNvPr id="389" name="テキスト ボックス 388"/>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905"/>
    <xdr:sp macro="" textlink="">
      <xdr:nvSpPr>
        <xdr:cNvPr id="393" name="テキスト ボックス 392"/>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7" name="テキスト ボックス 396"/>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5905"/>
    <xdr:sp macro="" textlink="">
      <xdr:nvSpPr>
        <xdr:cNvPr id="399" name="テキスト ボックス 398"/>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52070</xdr:rowOff>
    </xdr:from>
    <xdr:to xmlns:xdr="http://schemas.openxmlformats.org/drawingml/2006/spreadsheetDrawing">
      <xdr:col>54</xdr:col>
      <xdr:colOff>189865</xdr:colOff>
      <xdr:row>79</xdr:row>
      <xdr:rowOff>49530</xdr:rowOff>
    </xdr:to>
    <xdr:cxnSp macro="">
      <xdr:nvCxnSpPr>
        <xdr:cNvPr id="401" name="直線コネクタ 400"/>
        <xdr:cNvCxnSpPr/>
      </xdr:nvCxnSpPr>
      <xdr:spPr>
        <a:xfrm flipV="1">
          <a:off x="10475595" y="1222502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469900" cy="255905"/>
    <xdr:sp macro="" textlink="">
      <xdr:nvSpPr>
        <xdr:cNvPr id="402" name="商工費最小値テキスト"/>
        <xdr:cNvSpPr txBox="1"/>
      </xdr:nvSpPr>
      <xdr:spPr>
        <a:xfrm>
          <a:off x="10528300" y="135978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49530</xdr:rowOff>
    </xdr:from>
    <xdr:to xmlns:xdr="http://schemas.openxmlformats.org/drawingml/2006/spreadsheetDrawing">
      <xdr:col>55</xdr:col>
      <xdr:colOff>88900</xdr:colOff>
      <xdr:row>79</xdr:row>
      <xdr:rowOff>49530</xdr:rowOff>
    </xdr:to>
    <xdr:cxnSp macro="">
      <xdr:nvCxnSpPr>
        <xdr:cNvPr id="403" name="直線コネクタ 402"/>
        <xdr:cNvCxnSpPr/>
      </xdr:nvCxnSpPr>
      <xdr:spPr>
        <a:xfrm>
          <a:off x="10388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170180</xdr:rowOff>
    </xdr:from>
    <xdr:ext cx="534670" cy="259080"/>
    <xdr:sp macro="" textlink="">
      <xdr:nvSpPr>
        <xdr:cNvPr id="404" name="商工費最大値テキスト"/>
        <xdr:cNvSpPr txBox="1"/>
      </xdr:nvSpPr>
      <xdr:spPr>
        <a:xfrm>
          <a:off x="10528300" y="12000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52070</xdr:rowOff>
    </xdr:from>
    <xdr:to xmlns:xdr="http://schemas.openxmlformats.org/drawingml/2006/spreadsheetDrawing">
      <xdr:col>55</xdr:col>
      <xdr:colOff>88900</xdr:colOff>
      <xdr:row>71</xdr:row>
      <xdr:rowOff>52070</xdr:rowOff>
    </xdr:to>
    <xdr:cxnSp macro="">
      <xdr:nvCxnSpPr>
        <xdr:cNvPr id="405" name="直線コネクタ 404"/>
        <xdr:cNvCxnSpPr/>
      </xdr:nvCxnSpPr>
      <xdr:spPr>
        <a:xfrm>
          <a:off x="10388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43180</xdr:rowOff>
    </xdr:from>
    <xdr:to xmlns:xdr="http://schemas.openxmlformats.org/drawingml/2006/spreadsheetDrawing">
      <xdr:col>55</xdr:col>
      <xdr:colOff>0</xdr:colOff>
      <xdr:row>77</xdr:row>
      <xdr:rowOff>33655</xdr:rowOff>
    </xdr:to>
    <xdr:cxnSp macro="">
      <xdr:nvCxnSpPr>
        <xdr:cNvPr id="406" name="直線コネクタ 405"/>
        <xdr:cNvCxnSpPr/>
      </xdr:nvCxnSpPr>
      <xdr:spPr>
        <a:xfrm flipV="1">
          <a:off x="9639300" y="1307338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55245</xdr:rowOff>
    </xdr:from>
    <xdr:ext cx="534670" cy="255905"/>
    <xdr:sp macro="" textlink="">
      <xdr:nvSpPr>
        <xdr:cNvPr id="407" name="商工費平均値テキスト"/>
        <xdr:cNvSpPr txBox="1"/>
      </xdr:nvSpPr>
      <xdr:spPr>
        <a:xfrm>
          <a:off x="10528300" y="127425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32385</xdr:rowOff>
    </xdr:from>
    <xdr:to xmlns:xdr="http://schemas.openxmlformats.org/drawingml/2006/spreadsheetDrawing">
      <xdr:col>55</xdr:col>
      <xdr:colOff>50800</xdr:colOff>
      <xdr:row>75</xdr:row>
      <xdr:rowOff>133985</xdr:rowOff>
    </xdr:to>
    <xdr:sp macro="" textlink="">
      <xdr:nvSpPr>
        <xdr:cNvPr id="408" name="フローチャート: 判断 407"/>
        <xdr:cNvSpPr/>
      </xdr:nvSpPr>
      <xdr:spPr>
        <a:xfrm>
          <a:off x="104267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24130</xdr:rowOff>
    </xdr:from>
    <xdr:to xmlns:xdr="http://schemas.openxmlformats.org/drawingml/2006/spreadsheetDrawing">
      <xdr:col>50</xdr:col>
      <xdr:colOff>114300</xdr:colOff>
      <xdr:row>77</xdr:row>
      <xdr:rowOff>33655</xdr:rowOff>
    </xdr:to>
    <xdr:cxnSp macro="">
      <xdr:nvCxnSpPr>
        <xdr:cNvPr id="409" name="直線コネクタ 408"/>
        <xdr:cNvCxnSpPr/>
      </xdr:nvCxnSpPr>
      <xdr:spPr>
        <a:xfrm>
          <a:off x="8750300" y="13225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81280</xdr:rowOff>
    </xdr:from>
    <xdr:to xmlns:xdr="http://schemas.openxmlformats.org/drawingml/2006/spreadsheetDrawing">
      <xdr:col>50</xdr:col>
      <xdr:colOff>165100</xdr:colOff>
      <xdr:row>77</xdr:row>
      <xdr:rowOff>11430</xdr:rowOff>
    </xdr:to>
    <xdr:sp macro="" textlink="">
      <xdr:nvSpPr>
        <xdr:cNvPr id="410" name="フローチャート: 判断 409"/>
        <xdr:cNvSpPr/>
      </xdr:nvSpPr>
      <xdr:spPr>
        <a:xfrm>
          <a:off x="9588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27940</xdr:rowOff>
    </xdr:from>
    <xdr:ext cx="531495" cy="259080"/>
    <xdr:sp macro="" textlink="">
      <xdr:nvSpPr>
        <xdr:cNvPr id="411" name="テキスト ボックス 410"/>
        <xdr:cNvSpPr txBox="1"/>
      </xdr:nvSpPr>
      <xdr:spPr>
        <a:xfrm>
          <a:off x="9371965" y="12886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24130</xdr:rowOff>
    </xdr:from>
    <xdr:to xmlns:xdr="http://schemas.openxmlformats.org/drawingml/2006/spreadsheetDrawing">
      <xdr:col>45</xdr:col>
      <xdr:colOff>177800</xdr:colOff>
      <xdr:row>77</xdr:row>
      <xdr:rowOff>143510</xdr:rowOff>
    </xdr:to>
    <xdr:cxnSp macro="">
      <xdr:nvCxnSpPr>
        <xdr:cNvPr id="412" name="直線コネクタ 411"/>
        <xdr:cNvCxnSpPr/>
      </xdr:nvCxnSpPr>
      <xdr:spPr>
        <a:xfrm flipV="1">
          <a:off x="7861300" y="132257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36195</xdr:rowOff>
    </xdr:from>
    <xdr:to xmlns:xdr="http://schemas.openxmlformats.org/drawingml/2006/spreadsheetDrawing">
      <xdr:col>46</xdr:col>
      <xdr:colOff>38100</xdr:colOff>
      <xdr:row>76</xdr:row>
      <xdr:rowOff>137795</xdr:rowOff>
    </xdr:to>
    <xdr:sp macro="" textlink="">
      <xdr:nvSpPr>
        <xdr:cNvPr id="413" name="フローチャート: 判断 412"/>
        <xdr:cNvSpPr/>
      </xdr:nvSpPr>
      <xdr:spPr>
        <a:xfrm>
          <a:off x="8699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154940</xdr:rowOff>
    </xdr:from>
    <xdr:ext cx="531495" cy="255905"/>
    <xdr:sp macro="" textlink="">
      <xdr:nvSpPr>
        <xdr:cNvPr id="414" name="テキスト ボックス 413"/>
        <xdr:cNvSpPr txBox="1"/>
      </xdr:nvSpPr>
      <xdr:spPr>
        <a:xfrm>
          <a:off x="8482965" y="12842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135255</xdr:rowOff>
    </xdr:from>
    <xdr:to xmlns:xdr="http://schemas.openxmlformats.org/drawingml/2006/spreadsheetDrawing">
      <xdr:col>41</xdr:col>
      <xdr:colOff>50800</xdr:colOff>
      <xdr:row>77</xdr:row>
      <xdr:rowOff>143510</xdr:rowOff>
    </xdr:to>
    <xdr:cxnSp macro="">
      <xdr:nvCxnSpPr>
        <xdr:cNvPr id="415" name="直線コネクタ 414"/>
        <xdr:cNvCxnSpPr/>
      </xdr:nvCxnSpPr>
      <xdr:spPr>
        <a:xfrm>
          <a:off x="6972300" y="133369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47625</xdr:rowOff>
    </xdr:from>
    <xdr:to xmlns:xdr="http://schemas.openxmlformats.org/drawingml/2006/spreadsheetDrawing">
      <xdr:col>41</xdr:col>
      <xdr:colOff>101600</xdr:colOff>
      <xdr:row>76</xdr:row>
      <xdr:rowOff>149225</xdr:rowOff>
    </xdr:to>
    <xdr:sp macro="" textlink="">
      <xdr:nvSpPr>
        <xdr:cNvPr id="416" name="フローチャート: 判断 415"/>
        <xdr:cNvSpPr/>
      </xdr:nvSpPr>
      <xdr:spPr>
        <a:xfrm>
          <a:off x="7810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166370</xdr:rowOff>
    </xdr:from>
    <xdr:ext cx="531495" cy="255905"/>
    <xdr:sp macro="" textlink="">
      <xdr:nvSpPr>
        <xdr:cNvPr id="417" name="テキスト ボックス 416"/>
        <xdr:cNvSpPr txBox="1"/>
      </xdr:nvSpPr>
      <xdr:spPr>
        <a:xfrm>
          <a:off x="7593965" y="12853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88900</xdr:rowOff>
    </xdr:from>
    <xdr:to xmlns:xdr="http://schemas.openxmlformats.org/drawingml/2006/spreadsheetDrawing">
      <xdr:col>36</xdr:col>
      <xdr:colOff>165100</xdr:colOff>
      <xdr:row>77</xdr:row>
      <xdr:rowOff>19050</xdr:rowOff>
    </xdr:to>
    <xdr:sp macro="" textlink="">
      <xdr:nvSpPr>
        <xdr:cNvPr id="418" name="フローチャート: 判断 417"/>
        <xdr:cNvSpPr/>
      </xdr:nvSpPr>
      <xdr:spPr>
        <a:xfrm>
          <a:off x="6921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35560</xdr:rowOff>
    </xdr:from>
    <xdr:ext cx="531495" cy="259080"/>
    <xdr:sp macro="" textlink="">
      <xdr:nvSpPr>
        <xdr:cNvPr id="419" name="テキスト ボックス 418"/>
        <xdr:cNvSpPr txBox="1"/>
      </xdr:nvSpPr>
      <xdr:spPr>
        <a:xfrm>
          <a:off x="6704965" y="12894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163830</xdr:rowOff>
    </xdr:from>
    <xdr:to xmlns:xdr="http://schemas.openxmlformats.org/drawingml/2006/spreadsheetDrawing">
      <xdr:col>55</xdr:col>
      <xdr:colOff>50800</xdr:colOff>
      <xdr:row>76</xdr:row>
      <xdr:rowOff>93980</xdr:rowOff>
    </xdr:to>
    <xdr:sp macro="" textlink="">
      <xdr:nvSpPr>
        <xdr:cNvPr id="425" name="楕円 424"/>
        <xdr:cNvSpPr/>
      </xdr:nvSpPr>
      <xdr:spPr>
        <a:xfrm>
          <a:off x="104267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142240</xdr:rowOff>
    </xdr:from>
    <xdr:ext cx="534670" cy="259080"/>
    <xdr:sp macro="" textlink="">
      <xdr:nvSpPr>
        <xdr:cNvPr id="426" name="商工費該当値テキスト"/>
        <xdr:cNvSpPr txBox="1"/>
      </xdr:nvSpPr>
      <xdr:spPr>
        <a:xfrm>
          <a:off x="10528300" y="1300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154940</xdr:rowOff>
    </xdr:from>
    <xdr:to xmlns:xdr="http://schemas.openxmlformats.org/drawingml/2006/spreadsheetDrawing">
      <xdr:col>50</xdr:col>
      <xdr:colOff>165100</xdr:colOff>
      <xdr:row>77</xdr:row>
      <xdr:rowOff>84455</xdr:rowOff>
    </xdr:to>
    <xdr:sp macro="" textlink="">
      <xdr:nvSpPr>
        <xdr:cNvPr id="427" name="楕円 426"/>
        <xdr:cNvSpPr/>
      </xdr:nvSpPr>
      <xdr:spPr>
        <a:xfrm>
          <a:off x="9588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75565</xdr:rowOff>
    </xdr:from>
    <xdr:ext cx="531495" cy="255905"/>
    <xdr:sp macro="" textlink="">
      <xdr:nvSpPr>
        <xdr:cNvPr id="428" name="テキスト ボックス 427"/>
        <xdr:cNvSpPr txBox="1"/>
      </xdr:nvSpPr>
      <xdr:spPr>
        <a:xfrm>
          <a:off x="9371965" y="13277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144780</xdr:rowOff>
    </xdr:from>
    <xdr:to xmlns:xdr="http://schemas.openxmlformats.org/drawingml/2006/spreadsheetDrawing">
      <xdr:col>46</xdr:col>
      <xdr:colOff>38100</xdr:colOff>
      <xdr:row>77</xdr:row>
      <xdr:rowOff>74930</xdr:rowOff>
    </xdr:to>
    <xdr:sp macro="" textlink="">
      <xdr:nvSpPr>
        <xdr:cNvPr id="429" name="楕円 428"/>
        <xdr:cNvSpPr/>
      </xdr:nvSpPr>
      <xdr:spPr>
        <a:xfrm>
          <a:off x="8699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66040</xdr:rowOff>
    </xdr:from>
    <xdr:ext cx="531495" cy="255905"/>
    <xdr:sp macro="" textlink="">
      <xdr:nvSpPr>
        <xdr:cNvPr id="430" name="テキスト ボックス 429"/>
        <xdr:cNvSpPr txBox="1"/>
      </xdr:nvSpPr>
      <xdr:spPr>
        <a:xfrm>
          <a:off x="8482965" y="13267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92710</xdr:rowOff>
    </xdr:from>
    <xdr:to xmlns:xdr="http://schemas.openxmlformats.org/drawingml/2006/spreadsheetDrawing">
      <xdr:col>41</xdr:col>
      <xdr:colOff>101600</xdr:colOff>
      <xdr:row>78</xdr:row>
      <xdr:rowOff>22860</xdr:rowOff>
    </xdr:to>
    <xdr:sp macro="" textlink="">
      <xdr:nvSpPr>
        <xdr:cNvPr id="431" name="楕円 430"/>
        <xdr:cNvSpPr/>
      </xdr:nvSpPr>
      <xdr:spPr>
        <a:xfrm>
          <a:off x="781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13970</xdr:rowOff>
    </xdr:from>
    <xdr:ext cx="466725" cy="259080"/>
    <xdr:sp macro="" textlink="">
      <xdr:nvSpPr>
        <xdr:cNvPr id="432" name="テキスト ボックス 431"/>
        <xdr:cNvSpPr txBox="1"/>
      </xdr:nvSpPr>
      <xdr:spPr>
        <a:xfrm>
          <a:off x="7626350" y="13387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84455</xdr:rowOff>
    </xdr:from>
    <xdr:to xmlns:xdr="http://schemas.openxmlformats.org/drawingml/2006/spreadsheetDrawing">
      <xdr:col>36</xdr:col>
      <xdr:colOff>165100</xdr:colOff>
      <xdr:row>78</xdr:row>
      <xdr:rowOff>14605</xdr:rowOff>
    </xdr:to>
    <xdr:sp macro="" textlink="">
      <xdr:nvSpPr>
        <xdr:cNvPr id="433" name="楕円 432"/>
        <xdr:cNvSpPr/>
      </xdr:nvSpPr>
      <xdr:spPr>
        <a:xfrm>
          <a:off x="6921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6350</xdr:rowOff>
    </xdr:from>
    <xdr:ext cx="466725" cy="255905"/>
    <xdr:sp macro="" textlink="">
      <xdr:nvSpPr>
        <xdr:cNvPr id="434" name="テキスト ボックス 433"/>
        <xdr:cNvSpPr txBox="1"/>
      </xdr:nvSpPr>
      <xdr:spPr>
        <a:xfrm>
          <a:off x="6737350" y="13379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3" name="テキスト ボックス 44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5745" cy="255905"/>
    <xdr:sp macro="" textlink="">
      <xdr:nvSpPr>
        <xdr:cNvPr id="445" name="テキスト ボックス 444"/>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7" name="テキスト ボックス 446"/>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905"/>
    <xdr:sp macro="" textlink="">
      <xdr:nvSpPr>
        <xdr:cNvPr id="449" name="テキスト ボックス 448"/>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5905"/>
    <xdr:sp macro="" textlink="">
      <xdr:nvSpPr>
        <xdr:cNvPr id="453" name="テキスト ボックス 452"/>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55" name="テキスト ボックス 454"/>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57" name="テキスト ボックス 456"/>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9" name="テキスト ボックス 458"/>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10160</xdr:rowOff>
    </xdr:from>
    <xdr:to xmlns:xdr="http://schemas.openxmlformats.org/drawingml/2006/spreadsheetDrawing">
      <xdr:col>54</xdr:col>
      <xdr:colOff>189865</xdr:colOff>
      <xdr:row>98</xdr:row>
      <xdr:rowOff>83820</xdr:rowOff>
    </xdr:to>
    <xdr:cxnSp macro="">
      <xdr:nvCxnSpPr>
        <xdr:cNvPr id="461" name="直線コネクタ 460"/>
        <xdr:cNvCxnSpPr/>
      </xdr:nvCxnSpPr>
      <xdr:spPr>
        <a:xfrm flipV="1">
          <a:off x="10475595" y="1544066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87630</xdr:rowOff>
    </xdr:from>
    <xdr:ext cx="534670" cy="255905"/>
    <xdr:sp macro="" textlink="">
      <xdr:nvSpPr>
        <xdr:cNvPr id="462" name="土木費最小値テキスト"/>
        <xdr:cNvSpPr txBox="1"/>
      </xdr:nvSpPr>
      <xdr:spPr>
        <a:xfrm>
          <a:off x="10528300" y="168897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83820</xdr:rowOff>
    </xdr:from>
    <xdr:to xmlns:xdr="http://schemas.openxmlformats.org/drawingml/2006/spreadsheetDrawing">
      <xdr:col>55</xdr:col>
      <xdr:colOff>88900</xdr:colOff>
      <xdr:row>98</xdr:row>
      <xdr:rowOff>83820</xdr:rowOff>
    </xdr:to>
    <xdr:cxnSp macro="">
      <xdr:nvCxnSpPr>
        <xdr:cNvPr id="463" name="直線コネクタ 462"/>
        <xdr:cNvCxnSpPr/>
      </xdr:nvCxnSpPr>
      <xdr:spPr>
        <a:xfrm>
          <a:off x="10388600" y="1688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128270</xdr:rowOff>
    </xdr:from>
    <xdr:ext cx="598805" cy="259080"/>
    <xdr:sp macro="" textlink="">
      <xdr:nvSpPr>
        <xdr:cNvPr id="464" name="土木費最大値テキスト"/>
        <xdr:cNvSpPr txBox="1"/>
      </xdr:nvSpPr>
      <xdr:spPr>
        <a:xfrm>
          <a:off x="10528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10160</xdr:rowOff>
    </xdr:from>
    <xdr:to xmlns:xdr="http://schemas.openxmlformats.org/drawingml/2006/spreadsheetDrawing">
      <xdr:col>55</xdr:col>
      <xdr:colOff>88900</xdr:colOff>
      <xdr:row>90</xdr:row>
      <xdr:rowOff>10160</xdr:rowOff>
    </xdr:to>
    <xdr:cxnSp macro="">
      <xdr:nvCxnSpPr>
        <xdr:cNvPr id="465" name="直線コネクタ 464"/>
        <xdr:cNvCxnSpPr/>
      </xdr:nvCxnSpPr>
      <xdr:spPr>
        <a:xfrm>
          <a:off x="10388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61595</xdr:rowOff>
    </xdr:from>
    <xdr:to xmlns:xdr="http://schemas.openxmlformats.org/drawingml/2006/spreadsheetDrawing">
      <xdr:col>55</xdr:col>
      <xdr:colOff>0</xdr:colOff>
      <xdr:row>97</xdr:row>
      <xdr:rowOff>22860</xdr:rowOff>
    </xdr:to>
    <xdr:cxnSp macro="">
      <xdr:nvCxnSpPr>
        <xdr:cNvPr id="466" name="直線コネクタ 465"/>
        <xdr:cNvCxnSpPr/>
      </xdr:nvCxnSpPr>
      <xdr:spPr>
        <a:xfrm>
          <a:off x="9639300" y="16177895"/>
          <a:ext cx="83820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105410</xdr:rowOff>
    </xdr:from>
    <xdr:ext cx="534670" cy="259080"/>
    <xdr:sp macro="" textlink="">
      <xdr:nvSpPr>
        <xdr:cNvPr id="467" name="土木費平均値テキスト"/>
        <xdr:cNvSpPr txBox="1"/>
      </xdr:nvSpPr>
      <xdr:spPr>
        <a:xfrm>
          <a:off x="10528300"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82550</xdr:rowOff>
    </xdr:from>
    <xdr:to xmlns:xdr="http://schemas.openxmlformats.org/drawingml/2006/spreadsheetDrawing">
      <xdr:col>55</xdr:col>
      <xdr:colOff>50800</xdr:colOff>
      <xdr:row>96</xdr:row>
      <xdr:rowOff>12700</xdr:rowOff>
    </xdr:to>
    <xdr:sp macro="" textlink="">
      <xdr:nvSpPr>
        <xdr:cNvPr id="468" name="フローチャート: 判断 467"/>
        <xdr:cNvSpPr/>
      </xdr:nvSpPr>
      <xdr:spPr>
        <a:xfrm>
          <a:off x="104267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137795</xdr:rowOff>
    </xdr:from>
    <xdr:to xmlns:xdr="http://schemas.openxmlformats.org/drawingml/2006/spreadsheetDrawing">
      <xdr:col>50</xdr:col>
      <xdr:colOff>114300</xdr:colOff>
      <xdr:row>94</xdr:row>
      <xdr:rowOff>61595</xdr:rowOff>
    </xdr:to>
    <xdr:cxnSp macro="">
      <xdr:nvCxnSpPr>
        <xdr:cNvPr id="469" name="直線コネクタ 468"/>
        <xdr:cNvCxnSpPr/>
      </xdr:nvCxnSpPr>
      <xdr:spPr>
        <a:xfrm>
          <a:off x="8750300" y="1591119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7620</xdr:rowOff>
    </xdr:from>
    <xdr:to xmlns:xdr="http://schemas.openxmlformats.org/drawingml/2006/spreadsheetDrawing">
      <xdr:col>50</xdr:col>
      <xdr:colOff>165100</xdr:colOff>
      <xdr:row>95</xdr:row>
      <xdr:rowOff>109220</xdr:rowOff>
    </xdr:to>
    <xdr:sp macro="" textlink="">
      <xdr:nvSpPr>
        <xdr:cNvPr id="470" name="フローチャート: 判断 469"/>
        <xdr:cNvSpPr/>
      </xdr:nvSpPr>
      <xdr:spPr>
        <a:xfrm>
          <a:off x="9588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100330</xdr:rowOff>
    </xdr:from>
    <xdr:ext cx="531495" cy="255905"/>
    <xdr:sp macro="" textlink="">
      <xdr:nvSpPr>
        <xdr:cNvPr id="471" name="テキスト ボックス 470"/>
        <xdr:cNvSpPr txBox="1"/>
      </xdr:nvSpPr>
      <xdr:spPr>
        <a:xfrm>
          <a:off x="9371965" y="16388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137795</xdr:rowOff>
    </xdr:from>
    <xdr:to xmlns:xdr="http://schemas.openxmlformats.org/drawingml/2006/spreadsheetDrawing">
      <xdr:col>45</xdr:col>
      <xdr:colOff>177800</xdr:colOff>
      <xdr:row>93</xdr:row>
      <xdr:rowOff>79375</xdr:rowOff>
    </xdr:to>
    <xdr:cxnSp macro="">
      <xdr:nvCxnSpPr>
        <xdr:cNvPr id="472" name="直線コネクタ 471"/>
        <xdr:cNvCxnSpPr/>
      </xdr:nvCxnSpPr>
      <xdr:spPr>
        <a:xfrm flipV="1">
          <a:off x="7861300" y="159111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22225</xdr:rowOff>
    </xdr:from>
    <xdr:to xmlns:xdr="http://schemas.openxmlformats.org/drawingml/2006/spreadsheetDrawing">
      <xdr:col>46</xdr:col>
      <xdr:colOff>38100</xdr:colOff>
      <xdr:row>93</xdr:row>
      <xdr:rowOff>123825</xdr:rowOff>
    </xdr:to>
    <xdr:sp macro="" textlink="">
      <xdr:nvSpPr>
        <xdr:cNvPr id="473" name="フローチャート: 判断 472"/>
        <xdr:cNvSpPr/>
      </xdr:nvSpPr>
      <xdr:spPr>
        <a:xfrm>
          <a:off x="8699500" y="1596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114935</xdr:rowOff>
    </xdr:from>
    <xdr:ext cx="531495" cy="259080"/>
    <xdr:sp macro="" textlink="">
      <xdr:nvSpPr>
        <xdr:cNvPr id="474" name="テキスト ボックス 473"/>
        <xdr:cNvSpPr txBox="1"/>
      </xdr:nvSpPr>
      <xdr:spPr>
        <a:xfrm>
          <a:off x="8482965" y="16059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128905</xdr:rowOff>
    </xdr:from>
    <xdr:to xmlns:xdr="http://schemas.openxmlformats.org/drawingml/2006/spreadsheetDrawing">
      <xdr:col>41</xdr:col>
      <xdr:colOff>50800</xdr:colOff>
      <xdr:row>93</xdr:row>
      <xdr:rowOff>79375</xdr:rowOff>
    </xdr:to>
    <xdr:cxnSp macro="">
      <xdr:nvCxnSpPr>
        <xdr:cNvPr id="475" name="直線コネクタ 474"/>
        <xdr:cNvCxnSpPr/>
      </xdr:nvCxnSpPr>
      <xdr:spPr>
        <a:xfrm>
          <a:off x="6972300" y="15730855"/>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52070</xdr:rowOff>
    </xdr:from>
    <xdr:to xmlns:xdr="http://schemas.openxmlformats.org/drawingml/2006/spreadsheetDrawing">
      <xdr:col>41</xdr:col>
      <xdr:colOff>101600</xdr:colOff>
      <xdr:row>93</xdr:row>
      <xdr:rowOff>153670</xdr:rowOff>
    </xdr:to>
    <xdr:sp macro="" textlink="">
      <xdr:nvSpPr>
        <xdr:cNvPr id="476" name="フローチャート: 判断 475"/>
        <xdr:cNvSpPr/>
      </xdr:nvSpPr>
      <xdr:spPr>
        <a:xfrm>
          <a:off x="7810500"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144780</xdr:rowOff>
    </xdr:from>
    <xdr:ext cx="531495" cy="255905"/>
    <xdr:sp macro="" textlink="">
      <xdr:nvSpPr>
        <xdr:cNvPr id="477" name="テキスト ボックス 476"/>
        <xdr:cNvSpPr txBox="1"/>
      </xdr:nvSpPr>
      <xdr:spPr>
        <a:xfrm>
          <a:off x="7593965" y="16089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105410</xdr:rowOff>
    </xdr:from>
    <xdr:to xmlns:xdr="http://schemas.openxmlformats.org/drawingml/2006/spreadsheetDrawing">
      <xdr:col>36</xdr:col>
      <xdr:colOff>165100</xdr:colOff>
      <xdr:row>93</xdr:row>
      <xdr:rowOff>35560</xdr:rowOff>
    </xdr:to>
    <xdr:sp macro="" textlink="">
      <xdr:nvSpPr>
        <xdr:cNvPr id="478" name="フローチャート: 判断 477"/>
        <xdr:cNvSpPr/>
      </xdr:nvSpPr>
      <xdr:spPr>
        <a:xfrm>
          <a:off x="6921500" y="1587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26670</xdr:rowOff>
    </xdr:from>
    <xdr:ext cx="531495" cy="259080"/>
    <xdr:sp macro="" textlink="">
      <xdr:nvSpPr>
        <xdr:cNvPr id="479" name="テキスト ボックス 478"/>
        <xdr:cNvSpPr txBox="1"/>
      </xdr:nvSpPr>
      <xdr:spPr>
        <a:xfrm>
          <a:off x="6704965" y="15971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143510</xdr:rowOff>
    </xdr:from>
    <xdr:to xmlns:xdr="http://schemas.openxmlformats.org/drawingml/2006/spreadsheetDrawing">
      <xdr:col>55</xdr:col>
      <xdr:colOff>50800</xdr:colOff>
      <xdr:row>97</xdr:row>
      <xdr:rowOff>73660</xdr:rowOff>
    </xdr:to>
    <xdr:sp macro="" textlink="">
      <xdr:nvSpPr>
        <xdr:cNvPr id="485" name="楕円 484"/>
        <xdr:cNvSpPr/>
      </xdr:nvSpPr>
      <xdr:spPr>
        <a:xfrm>
          <a:off x="104267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121920</xdr:rowOff>
    </xdr:from>
    <xdr:ext cx="534670" cy="255905"/>
    <xdr:sp macro="" textlink="">
      <xdr:nvSpPr>
        <xdr:cNvPr id="486" name="土木費該当値テキスト"/>
        <xdr:cNvSpPr txBox="1"/>
      </xdr:nvSpPr>
      <xdr:spPr>
        <a:xfrm>
          <a:off x="10528300" y="165811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10795</xdr:rowOff>
    </xdr:from>
    <xdr:to xmlns:xdr="http://schemas.openxmlformats.org/drawingml/2006/spreadsheetDrawing">
      <xdr:col>50</xdr:col>
      <xdr:colOff>165100</xdr:colOff>
      <xdr:row>94</xdr:row>
      <xdr:rowOff>112395</xdr:rowOff>
    </xdr:to>
    <xdr:sp macro="" textlink="">
      <xdr:nvSpPr>
        <xdr:cNvPr id="487" name="楕円 486"/>
        <xdr:cNvSpPr/>
      </xdr:nvSpPr>
      <xdr:spPr>
        <a:xfrm>
          <a:off x="958850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128905</xdr:rowOff>
    </xdr:from>
    <xdr:ext cx="531495" cy="259080"/>
    <xdr:sp macro="" textlink="">
      <xdr:nvSpPr>
        <xdr:cNvPr id="488" name="テキスト ボックス 487"/>
        <xdr:cNvSpPr txBox="1"/>
      </xdr:nvSpPr>
      <xdr:spPr>
        <a:xfrm>
          <a:off x="9371965" y="15902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86995</xdr:rowOff>
    </xdr:from>
    <xdr:to xmlns:xdr="http://schemas.openxmlformats.org/drawingml/2006/spreadsheetDrawing">
      <xdr:col>46</xdr:col>
      <xdr:colOff>38100</xdr:colOff>
      <xdr:row>93</xdr:row>
      <xdr:rowOff>17780</xdr:rowOff>
    </xdr:to>
    <xdr:sp macro="" textlink="">
      <xdr:nvSpPr>
        <xdr:cNvPr id="489" name="楕円 488"/>
        <xdr:cNvSpPr/>
      </xdr:nvSpPr>
      <xdr:spPr>
        <a:xfrm>
          <a:off x="8699500" y="15860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33655</xdr:rowOff>
    </xdr:from>
    <xdr:ext cx="531495" cy="258445"/>
    <xdr:sp macro="" textlink="">
      <xdr:nvSpPr>
        <xdr:cNvPr id="490" name="テキスト ボックス 489"/>
        <xdr:cNvSpPr txBox="1"/>
      </xdr:nvSpPr>
      <xdr:spPr>
        <a:xfrm>
          <a:off x="8482965" y="15635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29210</xdr:rowOff>
    </xdr:from>
    <xdr:to xmlns:xdr="http://schemas.openxmlformats.org/drawingml/2006/spreadsheetDrawing">
      <xdr:col>41</xdr:col>
      <xdr:colOff>101600</xdr:colOff>
      <xdr:row>93</xdr:row>
      <xdr:rowOff>130175</xdr:rowOff>
    </xdr:to>
    <xdr:sp macro="" textlink="">
      <xdr:nvSpPr>
        <xdr:cNvPr id="491" name="楕円 490"/>
        <xdr:cNvSpPr/>
      </xdr:nvSpPr>
      <xdr:spPr>
        <a:xfrm>
          <a:off x="7810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146685</xdr:rowOff>
    </xdr:from>
    <xdr:ext cx="531495" cy="255905"/>
    <xdr:sp macro="" textlink="">
      <xdr:nvSpPr>
        <xdr:cNvPr id="492" name="テキスト ボックス 491"/>
        <xdr:cNvSpPr txBox="1"/>
      </xdr:nvSpPr>
      <xdr:spPr>
        <a:xfrm>
          <a:off x="7593965" y="15748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78105</xdr:rowOff>
    </xdr:from>
    <xdr:to xmlns:xdr="http://schemas.openxmlformats.org/drawingml/2006/spreadsheetDrawing">
      <xdr:col>36</xdr:col>
      <xdr:colOff>165100</xdr:colOff>
      <xdr:row>92</xdr:row>
      <xdr:rowOff>8255</xdr:rowOff>
    </xdr:to>
    <xdr:sp macro="" textlink="">
      <xdr:nvSpPr>
        <xdr:cNvPr id="493" name="楕円 492"/>
        <xdr:cNvSpPr/>
      </xdr:nvSpPr>
      <xdr:spPr>
        <a:xfrm>
          <a:off x="6921500" y="15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90</xdr:row>
      <xdr:rowOff>24765</xdr:rowOff>
    </xdr:from>
    <xdr:ext cx="595630" cy="259080"/>
    <xdr:sp macro="" textlink="">
      <xdr:nvSpPr>
        <xdr:cNvPr id="494" name="テキスト ボックス 493"/>
        <xdr:cNvSpPr txBox="1"/>
      </xdr:nvSpPr>
      <xdr:spPr>
        <a:xfrm>
          <a:off x="6672580" y="15455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3" name="テキスト ボックス 502"/>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5745" cy="255905"/>
    <xdr:sp macro="" textlink="">
      <xdr:nvSpPr>
        <xdr:cNvPr id="506" name="テキスト ボックス 505"/>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2455" cy="255905"/>
    <xdr:sp macro="" textlink="">
      <xdr:nvSpPr>
        <xdr:cNvPr id="508" name="テキスト ボックス 507"/>
        <xdr:cNvSpPr txBox="1"/>
      </xdr:nvSpPr>
      <xdr:spPr>
        <a:xfrm>
          <a:off x="11850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2455" cy="255905"/>
    <xdr:sp macro="" textlink="">
      <xdr:nvSpPr>
        <xdr:cNvPr id="510" name="テキスト ボックス 509"/>
        <xdr:cNvSpPr txBox="1"/>
      </xdr:nvSpPr>
      <xdr:spPr>
        <a:xfrm>
          <a:off x="11850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2455" cy="255905"/>
    <xdr:sp macro="" textlink="">
      <xdr:nvSpPr>
        <xdr:cNvPr id="512" name="テキスト ボックス 511"/>
        <xdr:cNvSpPr txBox="1"/>
      </xdr:nvSpPr>
      <xdr:spPr>
        <a:xfrm>
          <a:off x="11850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4" name="テキスト ボックス 513"/>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104775</xdr:rowOff>
    </xdr:from>
    <xdr:to xmlns:xdr="http://schemas.openxmlformats.org/drawingml/2006/spreadsheetDrawing">
      <xdr:col>85</xdr:col>
      <xdr:colOff>126365</xdr:colOff>
      <xdr:row>38</xdr:row>
      <xdr:rowOff>72390</xdr:rowOff>
    </xdr:to>
    <xdr:cxnSp macro="">
      <xdr:nvCxnSpPr>
        <xdr:cNvPr id="516" name="直線コネクタ 515"/>
        <xdr:cNvCxnSpPr/>
      </xdr:nvCxnSpPr>
      <xdr:spPr>
        <a:xfrm flipV="1">
          <a:off x="16317595" y="559117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76200</xdr:rowOff>
    </xdr:from>
    <xdr:ext cx="534670" cy="255905"/>
    <xdr:sp macro="" textlink="">
      <xdr:nvSpPr>
        <xdr:cNvPr id="517" name="消防費最小値テキスト"/>
        <xdr:cNvSpPr txBox="1"/>
      </xdr:nvSpPr>
      <xdr:spPr>
        <a:xfrm>
          <a:off x="16370300" y="6591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72390</xdr:rowOff>
    </xdr:from>
    <xdr:to xmlns:xdr="http://schemas.openxmlformats.org/drawingml/2006/spreadsheetDrawing">
      <xdr:col>86</xdr:col>
      <xdr:colOff>25400</xdr:colOff>
      <xdr:row>38</xdr:row>
      <xdr:rowOff>72390</xdr:rowOff>
    </xdr:to>
    <xdr:cxnSp macro="">
      <xdr:nvCxnSpPr>
        <xdr:cNvPr id="518" name="直線コネクタ 517"/>
        <xdr:cNvCxnSpPr/>
      </xdr:nvCxnSpPr>
      <xdr:spPr>
        <a:xfrm>
          <a:off x="16230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52070</xdr:rowOff>
    </xdr:from>
    <xdr:ext cx="598805" cy="255905"/>
    <xdr:sp macro="" textlink="">
      <xdr:nvSpPr>
        <xdr:cNvPr id="519" name="消防費最大値テキスト"/>
        <xdr:cNvSpPr txBox="1"/>
      </xdr:nvSpPr>
      <xdr:spPr>
        <a:xfrm>
          <a:off x="16370300" y="53670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104775</xdr:rowOff>
    </xdr:from>
    <xdr:to xmlns:xdr="http://schemas.openxmlformats.org/drawingml/2006/spreadsheetDrawing">
      <xdr:col>86</xdr:col>
      <xdr:colOff>25400</xdr:colOff>
      <xdr:row>32</xdr:row>
      <xdr:rowOff>104775</xdr:rowOff>
    </xdr:to>
    <xdr:cxnSp macro="">
      <xdr:nvCxnSpPr>
        <xdr:cNvPr id="520" name="直線コネクタ 519"/>
        <xdr:cNvCxnSpPr/>
      </xdr:nvCxnSpPr>
      <xdr:spPr>
        <a:xfrm>
          <a:off x="16230600" y="559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54610</xdr:rowOff>
    </xdr:from>
    <xdr:to xmlns:xdr="http://schemas.openxmlformats.org/drawingml/2006/spreadsheetDrawing">
      <xdr:col>85</xdr:col>
      <xdr:colOff>127000</xdr:colOff>
      <xdr:row>38</xdr:row>
      <xdr:rowOff>57785</xdr:rowOff>
    </xdr:to>
    <xdr:cxnSp macro="">
      <xdr:nvCxnSpPr>
        <xdr:cNvPr id="521" name="直線コネクタ 520"/>
        <xdr:cNvCxnSpPr/>
      </xdr:nvCxnSpPr>
      <xdr:spPr>
        <a:xfrm flipV="1">
          <a:off x="15481300" y="6569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137795</xdr:rowOff>
    </xdr:from>
    <xdr:ext cx="534670" cy="259080"/>
    <xdr:sp macro="" textlink="">
      <xdr:nvSpPr>
        <xdr:cNvPr id="522" name="消防費平均値テキスト"/>
        <xdr:cNvSpPr txBox="1"/>
      </xdr:nvSpPr>
      <xdr:spPr>
        <a:xfrm>
          <a:off x="16370300" y="6309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114935</xdr:rowOff>
    </xdr:from>
    <xdr:to xmlns:xdr="http://schemas.openxmlformats.org/drawingml/2006/spreadsheetDrawing">
      <xdr:col>85</xdr:col>
      <xdr:colOff>177800</xdr:colOff>
      <xdr:row>38</xdr:row>
      <xdr:rowOff>45085</xdr:rowOff>
    </xdr:to>
    <xdr:sp macro="" textlink="">
      <xdr:nvSpPr>
        <xdr:cNvPr id="523" name="フローチャート: 判断 522"/>
        <xdr:cNvSpPr/>
      </xdr:nvSpPr>
      <xdr:spPr>
        <a:xfrm>
          <a:off x="16268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57785</xdr:rowOff>
    </xdr:from>
    <xdr:to xmlns:xdr="http://schemas.openxmlformats.org/drawingml/2006/spreadsheetDrawing">
      <xdr:col>81</xdr:col>
      <xdr:colOff>50800</xdr:colOff>
      <xdr:row>38</xdr:row>
      <xdr:rowOff>66675</xdr:rowOff>
    </xdr:to>
    <xdr:cxnSp macro="">
      <xdr:nvCxnSpPr>
        <xdr:cNvPr id="524" name="直線コネクタ 523"/>
        <xdr:cNvCxnSpPr/>
      </xdr:nvCxnSpPr>
      <xdr:spPr>
        <a:xfrm flipV="1">
          <a:off x="14592300" y="6572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133985</xdr:rowOff>
    </xdr:from>
    <xdr:to xmlns:xdr="http://schemas.openxmlformats.org/drawingml/2006/spreadsheetDrawing">
      <xdr:col>81</xdr:col>
      <xdr:colOff>101600</xdr:colOff>
      <xdr:row>38</xdr:row>
      <xdr:rowOff>64135</xdr:rowOff>
    </xdr:to>
    <xdr:sp macro="" textlink="">
      <xdr:nvSpPr>
        <xdr:cNvPr id="525" name="フローチャート: 判断 524"/>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80645</xdr:rowOff>
    </xdr:from>
    <xdr:ext cx="531495" cy="259080"/>
    <xdr:sp macro="" textlink="">
      <xdr:nvSpPr>
        <xdr:cNvPr id="526" name="テキスト ボックス 525"/>
        <xdr:cNvSpPr txBox="1"/>
      </xdr:nvSpPr>
      <xdr:spPr>
        <a:xfrm>
          <a:off x="15213965" y="6252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66675</xdr:rowOff>
    </xdr:from>
    <xdr:to xmlns:xdr="http://schemas.openxmlformats.org/drawingml/2006/spreadsheetDrawing">
      <xdr:col>76</xdr:col>
      <xdr:colOff>114300</xdr:colOff>
      <xdr:row>38</xdr:row>
      <xdr:rowOff>68580</xdr:rowOff>
    </xdr:to>
    <xdr:cxnSp macro="">
      <xdr:nvCxnSpPr>
        <xdr:cNvPr id="527" name="直線コネクタ 526"/>
        <xdr:cNvCxnSpPr/>
      </xdr:nvCxnSpPr>
      <xdr:spPr>
        <a:xfrm flipV="1">
          <a:off x="13703300" y="6581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28" name="フローチャート: 判断 527"/>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86360</xdr:rowOff>
    </xdr:from>
    <xdr:ext cx="531495" cy="255905"/>
    <xdr:sp macro="" textlink="">
      <xdr:nvSpPr>
        <xdr:cNvPr id="529" name="テキスト ボックス 528"/>
        <xdr:cNvSpPr txBox="1"/>
      </xdr:nvSpPr>
      <xdr:spPr>
        <a:xfrm>
          <a:off x="14324965" y="6258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68580</xdr:rowOff>
    </xdr:from>
    <xdr:to xmlns:xdr="http://schemas.openxmlformats.org/drawingml/2006/spreadsheetDrawing">
      <xdr:col>71</xdr:col>
      <xdr:colOff>177800</xdr:colOff>
      <xdr:row>38</xdr:row>
      <xdr:rowOff>68580</xdr:rowOff>
    </xdr:to>
    <xdr:cxnSp macro="">
      <xdr:nvCxnSpPr>
        <xdr:cNvPr id="530" name="直線コネクタ 529"/>
        <xdr:cNvCxnSpPr/>
      </xdr:nvCxnSpPr>
      <xdr:spPr>
        <a:xfrm flipV="1">
          <a:off x="12814300" y="6583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31" name="フローチャート: 判断 530"/>
        <xdr:cNvSpPr/>
      </xdr:nvSpPr>
      <xdr:spPr>
        <a:xfrm>
          <a:off x="1365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106680</xdr:rowOff>
    </xdr:from>
    <xdr:ext cx="531495" cy="259080"/>
    <xdr:sp macro="" textlink="">
      <xdr:nvSpPr>
        <xdr:cNvPr id="532" name="テキスト ボックス 531"/>
        <xdr:cNvSpPr txBox="1"/>
      </xdr:nvSpPr>
      <xdr:spPr>
        <a:xfrm>
          <a:off x="13435965" y="6278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33" name="フローチャート: 判断 532"/>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31495" cy="255905"/>
    <xdr:sp macro="" textlink="">
      <xdr:nvSpPr>
        <xdr:cNvPr id="534" name="テキスト ボックス 533"/>
        <xdr:cNvSpPr txBox="1"/>
      </xdr:nvSpPr>
      <xdr:spPr>
        <a:xfrm>
          <a:off x="12546965" y="6261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3810</xdr:rowOff>
    </xdr:from>
    <xdr:to xmlns:xdr="http://schemas.openxmlformats.org/drawingml/2006/spreadsheetDrawing">
      <xdr:col>85</xdr:col>
      <xdr:colOff>177800</xdr:colOff>
      <xdr:row>38</xdr:row>
      <xdr:rowOff>105410</xdr:rowOff>
    </xdr:to>
    <xdr:sp macro="" textlink="">
      <xdr:nvSpPr>
        <xdr:cNvPr id="540" name="楕円 539"/>
        <xdr:cNvSpPr/>
      </xdr:nvSpPr>
      <xdr:spPr>
        <a:xfrm>
          <a:off x="16268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93345</xdr:rowOff>
    </xdr:from>
    <xdr:ext cx="534670" cy="259080"/>
    <xdr:sp macro="" textlink="">
      <xdr:nvSpPr>
        <xdr:cNvPr id="541" name="消防費該当値テキスト"/>
        <xdr:cNvSpPr txBox="1"/>
      </xdr:nvSpPr>
      <xdr:spPr>
        <a:xfrm>
          <a:off x="16370300"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6985</xdr:rowOff>
    </xdr:from>
    <xdr:to xmlns:xdr="http://schemas.openxmlformats.org/drawingml/2006/spreadsheetDrawing">
      <xdr:col>81</xdr:col>
      <xdr:colOff>101600</xdr:colOff>
      <xdr:row>38</xdr:row>
      <xdr:rowOff>109220</xdr:rowOff>
    </xdr:to>
    <xdr:sp macro="" textlink="">
      <xdr:nvSpPr>
        <xdr:cNvPr id="542" name="楕円 541"/>
        <xdr:cNvSpPr/>
      </xdr:nvSpPr>
      <xdr:spPr>
        <a:xfrm>
          <a:off x="15430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99695</xdr:rowOff>
    </xdr:from>
    <xdr:ext cx="531495" cy="255905"/>
    <xdr:sp macro="" textlink="">
      <xdr:nvSpPr>
        <xdr:cNvPr id="543" name="テキスト ボックス 542"/>
        <xdr:cNvSpPr txBox="1"/>
      </xdr:nvSpPr>
      <xdr:spPr>
        <a:xfrm>
          <a:off x="15213965" y="6614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15875</xdr:rowOff>
    </xdr:from>
    <xdr:to xmlns:xdr="http://schemas.openxmlformats.org/drawingml/2006/spreadsheetDrawing">
      <xdr:col>76</xdr:col>
      <xdr:colOff>165100</xdr:colOff>
      <xdr:row>38</xdr:row>
      <xdr:rowOff>117475</xdr:rowOff>
    </xdr:to>
    <xdr:sp macro="" textlink="">
      <xdr:nvSpPr>
        <xdr:cNvPr id="544" name="楕円 543"/>
        <xdr:cNvSpPr/>
      </xdr:nvSpPr>
      <xdr:spPr>
        <a:xfrm>
          <a:off x="1454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109220</xdr:rowOff>
    </xdr:from>
    <xdr:ext cx="531495" cy="255905"/>
    <xdr:sp macro="" textlink="">
      <xdr:nvSpPr>
        <xdr:cNvPr id="545" name="テキスト ボックス 544"/>
        <xdr:cNvSpPr txBox="1"/>
      </xdr:nvSpPr>
      <xdr:spPr>
        <a:xfrm>
          <a:off x="14324965" y="6624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17780</xdr:rowOff>
    </xdr:from>
    <xdr:to xmlns:xdr="http://schemas.openxmlformats.org/drawingml/2006/spreadsheetDrawing">
      <xdr:col>72</xdr:col>
      <xdr:colOff>38100</xdr:colOff>
      <xdr:row>38</xdr:row>
      <xdr:rowOff>119380</xdr:rowOff>
    </xdr:to>
    <xdr:sp macro="" textlink="">
      <xdr:nvSpPr>
        <xdr:cNvPr id="546" name="楕円 545"/>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110490</xdr:rowOff>
    </xdr:from>
    <xdr:ext cx="531495" cy="255905"/>
    <xdr:sp macro="" textlink="">
      <xdr:nvSpPr>
        <xdr:cNvPr id="547" name="テキスト ボックス 546"/>
        <xdr:cNvSpPr txBox="1"/>
      </xdr:nvSpPr>
      <xdr:spPr>
        <a:xfrm>
          <a:off x="13435965" y="662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17780</xdr:rowOff>
    </xdr:from>
    <xdr:to xmlns:xdr="http://schemas.openxmlformats.org/drawingml/2006/spreadsheetDrawing">
      <xdr:col>67</xdr:col>
      <xdr:colOff>101600</xdr:colOff>
      <xdr:row>38</xdr:row>
      <xdr:rowOff>119380</xdr:rowOff>
    </xdr:to>
    <xdr:sp macro="" textlink="">
      <xdr:nvSpPr>
        <xdr:cNvPr id="548" name="楕円 547"/>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110490</xdr:rowOff>
    </xdr:from>
    <xdr:ext cx="531495" cy="255905"/>
    <xdr:sp macro="" textlink="">
      <xdr:nvSpPr>
        <xdr:cNvPr id="549" name="テキスト ボックス 548"/>
        <xdr:cNvSpPr txBox="1"/>
      </xdr:nvSpPr>
      <xdr:spPr>
        <a:xfrm>
          <a:off x="12546965" y="662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8" name="テキスト ボックス 557"/>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5905"/>
    <xdr:sp macro="" textlink="">
      <xdr:nvSpPr>
        <xdr:cNvPr id="560" name="テキスト ボックス 559"/>
        <xdr:cNvSpPr txBox="1"/>
      </xdr:nvSpPr>
      <xdr:spPr>
        <a:xfrm>
          <a:off x="11914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5905"/>
    <xdr:sp macro="" textlink="">
      <xdr:nvSpPr>
        <xdr:cNvPr id="566" name="テキスト ボックス 565"/>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2455" cy="259080"/>
    <xdr:sp macro="" textlink="">
      <xdr:nvSpPr>
        <xdr:cNvPr id="568" name="テキスト ボックス 567"/>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2455" cy="259080"/>
    <xdr:sp macro="" textlink="">
      <xdr:nvSpPr>
        <xdr:cNvPr id="570" name="テキスト ボックス 569"/>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72" name="テキスト ボックス 57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68580</xdr:rowOff>
    </xdr:from>
    <xdr:to xmlns:xdr="http://schemas.openxmlformats.org/drawingml/2006/spreadsheetDrawing">
      <xdr:col>85</xdr:col>
      <xdr:colOff>126365</xdr:colOff>
      <xdr:row>59</xdr:row>
      <xdr:rowOff>123190</xdr:rowOff>
    </xdr:to>
    <xdr:cxnSp macro="">
      <xdr:nvCxnSpPr>
        <xdr:cNvPr id="574" name="直線コネクタ 573"/>
        <xdr:cNvCxnSpPr/>
      </xdr:nvCxnSpPr>
      <xdr:spPr>
        <a:xfrm flipV="1">
          <a:off x="16317595" y="864108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127000</xdr:rowOff>
    </xdr:from>
    <xdr:ext cx="534670" cy="259080"/>
    <xdr:sp macro="" textlink="">
      <xdr:nvSpPr>
        <xdr:cNvPr id="575" name="教育費最小値テキスト"/>
        <xdr:cNvSpPr txBox="1"/>
      </xdr:nvSpPr>
      <xdr:spPr>
        <a:xfrm>
          <a:off x="16370300" y="1024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123190</xdr:rowOff>
    </xdr:from>
    <xdr:to xmlns:xdr="http://schemas.openxmlformats.org/drawingml/2006/spreadsheetDrawing">
      <xdr:col>86</xdr:col>
      <xdr:colOff>25400</xdr:colOff>
      <xdr:row>59</xdr:row>
      <xdr:rowOff>123190</xdr:rowOff>
    </xdr:to>
    <xdr:cxnSp macro="">
      <xdr:nvCxnSpPr>
        <xdr:cNvPr id="576" name="直線コネクタ 575"/>
        <xdr:cNvCxnSpPr/>
      </xdr:nvCxnSpPr>
      <xdr:spPr>
        <a:xfrm>
          <a:off x="16230600" y="1023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15240</xdr:rowOff>
    </xdr:from>
    <xdr:ext cx="598805" cy="259080"/>
    <xdr:sp macro="" textlink="">
      <xdr:nvSpPr>
        <xdr:cNvPr id="577" name="教育費最大値テキスト"/>
        <xdr:cNvSpPr txBox="1"/>
      </xdr:nvSpPr>
      <xdr:spPr>
        <a:xfrm>
          <a:off x="16370300" y="8416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68580</xdr:rowOff>
    </xdr:from>
    <xdr:to xmlns:xdr="http://schemas.openxmlformats.org/drawingml/2006/spreadsheetDrawing">
      <xdr:col>86</xdr:col>
      <xdr:colOff>25400</xdr:colOff>
      <xdr:row>50</xdr:row>
      <xdr:rowOff>68580</xdr:rowOff>
    </xdr:to>
    <xdr:cxnSp macro="">
      <xdr:nvCxnSpPr>
        <xdr:cNvPr id="578" name="直線コネクタ 577"/>
        <xdr:cNvCxnSpPr/>
      </xdr:nvCxnSpPr>
      <xdr:spPr>
        <a:xfrm>
          <a:off x="16230600" y="864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20955</xdr:rowOff>
    </xdr:from>
    <xdr:to xmlns:xdr="http://schemas.openxmlformats.org/drawingml/2006/spreadsheetDrawing">
      <xdr:col>85</xdr:col>
      <xdr:colOff>127000</xdr:colOff>
      <xdr:row>57</xdr:row>
      <xdr:rowOff>64770</xdr:rowOff>
    </xdr:to>
    <xdr:cxnSp macro="">
      <xdr:nvCxnSpPr>
        <xdr:cNvPr id="579" name="直線コネクタ 578"/>
        <xdr:cNvCxnSpPr/>
      </xdr:nvCxnSpPr>
      <xdr:spPr>
        <a:xfrm flipV="1">
          <a:off x="15481300" y="9622155"/>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136525</xdr:rowOff>
    </xdr:from>
    <xdr:ext cx="534670" cy="258445"/>
    <xdr:sp macro="" textlink="">
      <xdr:nvSpPr>
        <xdr:cNvPr id="580" name="教育費平均値テキスト"/>
        <xdr:cNvSpPr txBox="1"/>
      </xdr:nvSpPr>
      <xdr:spPr>
        <a:xfrm>
          <a:off x="16370300" y="9566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158115</xdr:rowOff>
    </xdr:from>
    <xdr:to xmlns:xdr="http://schemas.openxmlformats.org/drawingml/2006/spreadsheetDrawing">
      <xdr:col>85</xdr:col>
      <xdr:colOff>177800</xdr:colOff>
      <xdr:row>56</xdr:row>
      <xdr:rowOff>88265</xdr:rowOff>
    </xdr:to>
    <xdr:sp macro="" textlink="">
      <xdr:nvSpPr>
        <xdr:cNvPr id="581" name="フローチャート: 判断 580"/>
        <xdr:cNvSpPr/>
      </xdr:nvSpPr>
      <xdr:spPr>
        <a:xfrm>
          <a:off x="16268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64770</xdr:rowOff>
    </xdr:from>
    <xdr:to xmlns:xdr="http://schemas.openxmlformats.org/drawingml/2006/spreadsheetDrawing">
      <xdr:col>81</xdr:col>
      <xdr:colOff>50800</xdr:colOff>
      <xdr:row>58</xdr:row>
      <xdr:rowOff>89535</xdr:rowOff>
    </xdr:to>
    <xdr:cxnSp macro="">
      <xdr:nvCxnSpPr>
        <xdr:cNvPr id="582" name="直線コネクタ 581"/>
        <xdr:cNvCxnSpPr/>
      </xdr:nvCxnSpPr>
      <xdr:spPr>
        <a:xfrm flipV="1">
          <a:off x="14592300" y="983742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54610</xdr:rowOff>
    </xdr:from>
    <xdr:to xmlns:xdr="http://schemas.openxmlformats.org/drawingml/2006/spreadsheetDrawing">
      <xdr:col>81</xdr:col>
      <xdr:colOff>101600</xdr:colOff>
      <xdr:row>56</xdr:row>
      <xdr:rowOff>156210</xdr:rowOff>
    </xdr:to>
    <xdr:sp macro="" textlink="">
      <xdr:nvSpPr>
        <xdr:cNvPr id="583" name="フローチャート: 判断 582"/>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1270</xdr:rowOff>
    </xdr:from>
    <xdr:ext cx="531495" cy="259080"/>
    <xdr:sp macro="" textlink="">
      <xdr:nvSpPr>
        <xdr:cNvPr id="584" name="テキスト ボックス 583"/>
        <xdr:cNvSpPr txBox="1"/>
      </xdr:nvSpPr>
      <xdr:spPr>
        <a:xfrm>
          <a:off x="15213965" y="9431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89535</xdr:rowOff>
    </xdr:from>
    <xdr:to xmlns:xdr="http://schemas.openxmlformats.org/drawingml/2006/spreadsheetDrawing">
      <xdr:col>76</xdr:col>
      <xdr:colOff>114300</xdr:colOff>
      <xdr:row>59</xdr:row>
      <xdr:rowOff>83185</xdr:rowOff>
    </xdr:to>
    <xdr:cxnSp macro="">
      <xdr:nvCxnSpPr>
        <xdr:cNvPr id="585" name="直線コネクタ 584"/>
        <xdr:cNvCxnSpPr/>
      </xdr:nvCxnSpPr>
      <xdr:spPr>
        <a:xfrm flipV="1">
          <a:off x="13703300" y="1003363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86" name="フローチャート: 判断 58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93345</xdr:rowOff>
    </xdr:from>
    <xdr:ext cx="531495" cy="259080"/>
    <xdr:sp macro="" textlink="">
      <xdr:nvSpPr>
        <xdr:cNvPr id="587" name="テキスト ボックス 586"/>
        <xdr:cNvSpPr txBox="1"/>
      </xdr:nvSpPr>
      <xdr:spPr>
        <a:xfrm>
          <a:off x="14324965" y="9523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42545</xdr:rowOff>
    </xdr:from>
    <xdr:to xmlns:xdr="http://schemas.openxmlformats.org/drawingml/2006/spreadsheetDrawing">
      <xdr:col>71</xdr:col>
      <xdr:colOff>177800</xdr:colOff>
      <xdr:row>59</xdr:row>
      <xdr:rowOff>83185</xdr:rowOff>
    </xdr:to>
    <xdr:cxnSp macro="">
      <xdr:nvCxnSpPr>
        <xdr:cNvPr id="588" name="直線コネクタ 587"/>
        <xdr:cNvCxnSpPr/>
      </xdr:nvCxnSpPr>
      <xdr:spPr>
        <a:xfrm>
          <a:off x="12814300" y="998664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13335</xdr:rowOff>
    </xdr:from>
    <xdr:to xmlns:xdr="http://schemas.openxmlformats.org/drawingml/2006/spreadsheetDrawing">
      <xdr:col>72</xdr:col>
      <xdr:colOff>38100</xdr:colOff>
      <xdr:row>57</xdr:row>
      <xdr:rowOff>114935</xdr:rowOff>
    </xdr:to>
    <xdr:sp macro="" textlink="">
      <xdr:nvSpPr>
        <xdr:cNvPr id="589" name="フローチャート: 判断 588"/>
        <xdr:cNvSpPr/>
      </xdr:nvSpPr>
      <xdr:spPr>
        <a:xfrm>
          <a:off x="1365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132080</xdr:rowOff>
    </xdr:from>
    <xdr:ext cx="531495" cy="255905"/>
    <xdr:sp macro="" textlink="">
      <xdr:nvSpPr>
        <xdr:cNvPr id="590" name="テキスト ボックス 589"/>
        <xdr:cNvSpPr txBox="1"/>
      </xdr:nvSpPr>
      <xdr:spPr>
        <a:xfrm>
          <a:off x="13435965" y="9561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91" name="フローチャート: 判断 590"/>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31495" cy="259080"/>
    <xdr:sp macro="" textlink="">
      <xdr:nvSpPr>
        <xdr:cNvPr id="592" name="テキスト ボックス 591"/>
        <xdr:cNvSpPr txBox="1"/>
      </xdr:nvSpPr>
      <xdr:spPr>
        <a:xfrm>
          <a:off x="12546965" y="9537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141605</xdr:rowOff>
    </xdr:from>
    <xdr:to xmlns:xdr="http://schemas.openxmlformats.org/drawingml/2006/spreadsheetDrawing">
      <xdr:col>85</xdr:col>
      <xdr:colOff>177800</xdr:colOff>
      <xdr:row>56</xdr:row>
      <xdr:rowOff>71755</xdr:rowOff>
    </xdr:to>
    <xdr:sp macro="" textlink="">
      <xdr:nvSpPr>
        <xdr:cNvPr id="598" name="楕円 597"/>
        <xdr:cNvSpPr/>
      </xdr:nvSpPr>
      <xdr:spPr>
        <a:xfrm>
          <a:off x="16268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164465</xdr:rowOff>
    </xdr:from>
    <xdr:ext cx="534670" cy="259080"/>
    <xdr:sp macro="" textlink="">
      <xdr:nvSpPr>
        <xdr:cNvPr id="599" name="教育費該当値テキスト"/>
        <xdr:cNvSpPr txBox="1"/>
      </xdr:nvSpPr>
      <xdr:spPr>
        <a:xfrm>
          <a:off x="16370300" y="942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13970</xdr:rowOff>
    </xdr:from>
    <xdr:to xmlns:xdr="http://schemas.openxmlformats.org/drawingml/2006/spreadsheetDrawing">
      <xdr:col>81</xdr:col>
      <xdr:colOff>101600</xdr:colOff>
      <xdr:row>57</xdr:row>
      <xdr:rowOff>115570</xdr:rowOff>
    </xdr:to>
    <xdr:sp macro="" textlink="">
      <xdr:nvSpPr>
        <xdr:cNvPr id="600" name="楕円 599"/>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106680</xdr:rowOff>
    </xdr:from>
    <xdr:ext cx="531495" cy="259080"/>
    <xdr:sp macro="" textlink="">
      <xdr:nvSpPr>
        <xdr:cNvPr id="601" name="テキスト ボックス 600"/>
        <xdr:cNvSpPr txBox="1"/>
      </xdr:nvSpPr>
      <xdr:spPr>
        <a:xfrm>
          <a:off x="15213965" y="987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38735</xdr:rowOff>
    </xdr:from>
    <xdr:to xmlns:xdr="http://schemas.openxmlformats.org/drawingml/2006/spreadsheetDrawing">
      <xdr:col>76</xdr:col>
      <xdr:colOff>165100</xdr:colOff>
      <xdr:row>58</xdr:row>
      <xdr:rowOff>140335</xdr:rowOff>
    </xdr:to>
    <xdr:sp macro="" textlink="">
      <xdr:nvSpPr>
        <xdr:cNvPr id="602" name="楕円 601"/>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132080</xdr:rowOff>
    </xdr:from>
    <xdr:ext cx="531495" cy="255905"/>
    <xdr:sp macro="" textlink="">
      <xdr:nvSpPr>
        <xdr:cNvPr id="603" name="テキスト ボックス 602"/>
        <xdr:cNvSpPr txBox="1"/>
      </xdr:nvSpPr>
      <xdr:spPr>
        <a:xfrm>
          <a:off x="14324965" y="10076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32385</xdr:rowOff>
    </xdr:from>
    <xdr:to xmlns:xdr="http://schemas.openxmlformats.org/drawingml/2006/spreadsheetDrawing">
      <xdr:col>72</xdr:col>
      <xdr:colOff>38100</xdr:colOff>
      <xdr:row>59</xdr:row>
      <xdr:rowOff>133985</xdr:rowOff>
    </xdr:to>
    <xdr:sp macro="" textlink="">
      <xdr:nvSpPr>
        <xdr:cNvPr id="604" name="楕円 603"/>
        <xdr:cNvSpPr/>
      </xdr:nvSpPr>
      <xdr:spPr>
        <a:xfrm>
          <a:off x="13652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125095</xdr:rowOff>
    </xdr:from>
    <xdr:ext cx="531495" cy="258445"/>
    <xdr:sp macro="" textlink="">
      <xdr:nvSpPr>
        <xdr:cNvPr id="605" name="テキスト ボックス 604"/>
        <xdr:cNvSpPr txBox="1"/>
      </xdr:nvSpPr>
      <xdr:spPr>
        <a:xfrm>
          <a:off x="13435965" y="102406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163195</xdr:rowOff>
    </xdr:from>
    <xdr:to xmlns:xdr="http://schemas.openxmlformats.org/drawingml/2006/spreadsheetDrawing">
      <xdr:col>67</xdr:col>
      <xdr:colOff>101600</xdr:colOff>
      <xdr:row>58</xdr:row>
      <xdr:rowOff>93345</xdr:rowOff>
    </xdr:to>
    <xdr:sp macro="" textlink="">
      <xdr:nvSpPr>
        <xdr:cNvPr id="606" name="楕円 605"/>
        <xdr:cNvSpPr/>
      </xdr:nvSpPr>
      <xdr:spPr>
        <a:xfrm>
          <a:off x="12763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84455</xdr:rowOff>
    </xdr:from>
    <xdr:ext cx="531495" cy="259080"/>
    <xdr:sp macro="" textlink="">
      <xdr:nvSpPr>
        <xdr:cNvPr id="607" name="テキスト ボックス 606"/>
        <xdr:cNvSpPr txBox="1"/>
      </xdr:nvSpPr>
      <xdr:spPr>
        <a:xfrm>
          <a:off x="12546965" y="10028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6" name="テキスト ボックス 61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8" name="直線コネクタ 61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745" cy="259080"/>
    <xdr:sp macro="" textlink="">
      <xdr:nvSpPr>
        <xdr:cNvPr id="619" name="テキスト ボックス 618"/>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0" name="直線コネクタ 61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905"/>
    <xdr:sp macro="" textlink="">
      <xdr:nvSpPr>
        <xdr:cNvPr id="621" name="テキスト ボックス 620"/>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2" name="直線コネクタ 62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3" name="テキスト ボックス 62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4" name="直線コネクタ 62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5905"/>
    <xdr:sp macro="" textlink="">
      <xdr:nvSpPr>
        <xdr:cNvPr id="625" name="テキスト ボックス 624"/>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6" name="直線コネクタ 62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7" name="テキスト ボックス 62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8" name="直線コネクタ 62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2455" cy="259080"/>
    <xdr:sp macro="" textlink="">
      <xdr:nvSpPr>
        <xdr:cNvPr id="629" name="テキスト ボックス 628"/>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31" name="テキスト ボックス 630"/>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79</xdr:row>
      <xdr:rowOff>99060</xdr:rowOff>
    </xdr:to>
    <xdr:cxnSp macro="">
      <xdr:nvCxnSpPr>
        <xdr:cNvPr id="633" name="直線コネクタ 632"/>
        <xdr:cNvCxnSpPr/>
      </xdr:nvCxnSpPr>
      <xdr:spPr>
        <a:xfrm flipV="1">
          <a:off x="16317595" y="12218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4"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5" name="直線コネクタ 63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34670" cy="259080"/>
    <xdr:sp macro="" textlink="">
      <xdr:nvSpPr>
        <xdr:cNvPr id="636" name="災害復旧費最大値テキスト"/>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37" name="直線コネクタ 636"/>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50800</xdr:rowOff>
    </xdr:from>
    <xdr:to xmlns:xdr="http://schemas.openxmlformats.org/drawingml/2006/spreadsheetDrawing">
      <xdr:col>85</xdr:col>
      <xdr:colOff>127000</xdr:colOff>
      <xdr:row>79</xdr:row>
      <xdr:rowOff>99060</xdr:rowOff>
    </xdr:to>
    <xdr:cxnSp macro="">
      <xdr:nvCxnSpPr>
        <xdr:cNvPr id="638" name="直線コネクタ 637"/>
        <xdr:cNvCxnSpPr/>
      </xdr:nvCxnSpPr>
      <xdr:spPr>
        <a:xfrm>
          <a:off x="15481300" y="135953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125730</xdr:rowOff>
    </xdr:from>
    <xdr:ext cx="469900" cy="259080"/>
    <xdr:sp macro="" textlink="">
      <xdr:nvSpPr>
        <xdr:cNvPr id="639" name="災害復旧費平均値テキスト"/>
        <xdr:cNvSpPr txBox="1"/>
      </xdr:nvSpPr>
      <xdr:spPr>
        <a:xfrm>
          <a:off x="16370300" y="13327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102870</xdr:rowOff>
    </xdr:from>
    <xdr:to xmlns:xdr="http://schemas.openxmlformats.org/drawingml/2006/spreadsheetDrawing">
      <xdr:col>85</xdr:col>
      <xdr:colOff>177800</xdr:colOff>
      <xdr:row>79</xdr:row>
      <xdr:rowOff>33020</xdr:rowOff>
    </xdr:to>
    <xdr:sp macro="" textlink="">
      <xdr:nvSpPr>
        <xdr:cNvPr id="640" name="フローチャート: 判断 639"/>
        <xdr:cNvSpPr/>
      </xdr:nvSpPr>
      <xdr:spPr>
        <a:xfrm>
          <a:off x="162687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50800</xdr:rowOff>
    </xdr:from>
    <xdr:to xmlns:xdr="http://schemas.openxmlformats.org/drawingml/2006/spreadsheetDrawing">
      <xdr:col>81</xdr:col>
      <xdr:colOff>50800</xdr:colOff>
      <xdr:row>79</xdr:row>
      <xdr:rowOff>63500</xdr:rowOff>
    </xdr:to>
    <xdr:cxnSp macro="">
      <xdr:nvCxnSpPr>
        <xdr:cNvPr id="641" name="直線コネクタ 640"/>
        <xdr:cNvCxnSpPr/>
      </xdr:nvCxnSpPr>
      <xdr:spPr>
        <a:xfrm flipV="1">
          <a:off x="14592300" y="13595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2" name="フローチャート: 判断 641"/>
        <xdr:cNvSpPr/>
      </xdr:nvSpPr>
      <xdr:spPr>
        <a:xfrm>
          <a:off x="15430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18415</xdr:rowOff>
    </xdr:from>
    <xdr:ext cx="466725" cy="255905"/>
    <xdr:sp macro="" textlink="">
      <xdr:nvSpPr>
        <xdr:cNvPr id="643" name="テキスト ボックス 642"/>
        <xdr:cNvSpPr txBox="1"/>
      </xdr:nvSpPr>
      <xdr:spPr>
        <a:xfrm>
          <a:off x="15246350" y="13220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63500</xdr:rowOff>
    </xdr:from>
    <xdr:to xmlns:xdr="http://schemas.openxmlformats.org/drawingml/2006/spreadsheetDrawing">
      <xdr:col>76</xdr:col>
      <xdr:colOff>114300</xdr:colOff>
      <xdr:row>79</xdr:row>
      <xdr:rowOff>90805</xdr:rowOff>
    </xdr:to>
    <xdr:cxnSp macro="">
      <xdr:nvCxnSpPr>
        <xdr:cNvPr id="644" name="直線コネクタ 643"/>
        <xdr:cNvCxnSpPr/>
      </xdr:nvCxnSpPr>
      <xdr:spPr>
        <a:xfrm flipV="1">
          <a:off x="13703300" y="13608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95885</xdr:rowOff>
    </xdr:from>
    <xdr:to xmlns:xdr="http://schemas.openxmlformats.org/drawingml/2006/spreadsheetDrawing">
      <xdr:col>76</xdr:col>
      <xdr:colOff>165100</xdr:colOff>
      <xdr:row>79</xdr:row>
      <xdr:rowOff>26035</xdr:rowOff>
    </xdr:to>
    <xdr:sp macro="" textlink="">
      <xdr:nvSpPr>
        <xdr:cNvPr id="645" name="フローチャート: 判断 644"/>
        <xdr:cNvSpPr/>
      </xdr:nvSpPr>
      <xdr:spPr>
        <a:xfrm>
          <a:off x="14541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42545</xdr:rowOff>
    </xdr:from>
    <xdr:ext cx="466725" cy="255905"/>
    <xdr:sp macro="" textlink="">
      <xdr:nvSpPr>
        <xdr:cNvPr id="646" name="テキスト ボックス 645"/>
        <xdr:cNvSpPr txBox="1"/>
      </xdr:nvSpPr>
      <xdr:spPr>
        <a:xfrm>
          <a:off x="14357350" y="13244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90805</xdr:rowOff>
    </xdr:from>
    <xdr:to xmlns:xdr="http://schemas.openxmlformats.org/drawingml/2006/spreadsheetDrawing">
      <xdr:col>71</xdr:col>
      <xdr:colOff>177800</xdr:colOff>
      <xdr:row>79</xdr:row>
      <xdr:rowOff>99060</xdr:rowOff>
    </xdr:to>
    <xdr:cxnSp macro="">
      <xdr:nvCxnSpPr>
        <xdr:cNvPr id="647" name="直線コネクタ 646"/>
        <xdr:cNvCxnSpPr/>
      </xdr:nvCxnSpPr>
      <xdr:spPr>
        <a:xfrm flipV="1">
          <a:off x="12814300" y="13635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119380</xdr:rowOff>
    </xdr:from>
    <xdr:to xmlns:xdr="http://schemas.openxmlformats.org/drawingml/2006/spreadsheetDrawing">
      <xdr:col>72</xdr:col>
      <xdr:colOff>38100</xdr:colOff>
      <xdr:row>79</xdr:row>
      <xdr:rowOff>49530</xdr:rowOff>
    </xdr:to>
    <xdr:sp macro="" textlink="">
      <xdr:nvSpPr>
        <xdr:cNvPr id="648" name="フローチャート: 判断 647"/>
        <xdr:cNvSpPr/>
      </xdr:nvSpPr>
      <xdr:spPr>
        <a:xfrm>
          <a:off x="13652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66040</xdr:rowOff>
    </xdr:from>
    <xdr:ext cx="466725" cy="255905"/>
    <xdr:sp macro="" textlink="">
      <xdr:nvSpPr>
        <xdr:cNvPr id="649" name="テキスト ボックス 648"/>
        <xdr:cNvSpPr txBox="1"/>
      </xdr:nvSpPr>
      <xdr:spPr>
        <a:xfrm>
          <a:off x="13468350" y="13267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100330</xdr:rowOff>
    </xdr:from>
    <xdr:to xmlns:xdr="http://schemas.openxmlformats.org/drawingml/2006/spreadsheetDrawing">
      <xdr:col>67</xdr:col>
      <xdr:colOff>101600</xdr:colOff>
      <xdr:row>79</xdr:row>
      <xdr:rowOff>30480</xdr:rowOff>
    </xdr:to>
    <xdr:sp macro="" textlink="">
      <xdr:nvSpPr>
        <xdr:cNvPr id="650" name="フローチャート: 判断 649"/>
        <xdr:cNvSpPr/>
      </xdr:nvSpPr>
      <xdr:spPr>
        <a:xfrm>
          <a:off x="12763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46990</xdr:rowOff>
    </xdr:from>
    <xdr:ext cx="466725" cy="259080"/>
    <xdr:sp macro="" textlink="">
      <xdr:nvSpPr>
        <xdr:cNvPr id="651" name="テキスト ボックス 650"/>
        <xdr:cNvSpPr txBox="1"/>
      </xdr:nvSpPr>
      <xdr:spPr>
        <a:xfrm>
          <a:off x="12579350" y="13248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7" name="楕円 656"/>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5905"/>
    <xdr:sp macro="" textlink="">
      <xdr:nvSpPr>
        <xdr:cNvPr id="658" name="災害復旧費該当値テキスト"/>
        <xdr:cNvSpPr txBox="1"/>
      </xdr:nvSpPr>
      <xdr:spPr>
        <a:xfrm>
          <a:off x="16370300" y="13507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171450</xdr:rowOff>
    </xdr:from>
    <xdr:to xmlns:xdr="http://schemas.openxmlformats.org/drawingml/2006/spreadsheetDrawing">
      <xdr:col>81</xdr:col>
      <xdr:colOff>101600</xdr:colOff>
      <xdr:row>79</xdr:row>
      <xdr:rowOff>101600</xdr:rowOff>
    </xdr:to>
    <xdr:sp macro="" textlink="">
      <xdr:nvSpPr>
        <xdr:cNvPr id="659" name="楕円 658"/>
        <xdr:cNvSpPr/>
      </xdr:nvSpPr>
      <xdr:spPr>
        <a:xfrm>
          <a:off x="15430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92710</xdr:rowOff>
    </xdr:from>
    <xdr:ext cx="466725" cy="259080"/>
    <xdr:sp macro="" textlink="">
      <xdr:nvSpPr>
        <xdr:cNvPr id="660" name="テキスト ボックス 659"/>
        <xdr:cNvSpPr txBox="1"/>
      </xdr:nvSpPr>
      <xdr:spPr>
        <a:xfrm>
          <a:off x="15246350" y="13637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12700</xdr:rowOff>
    </xdr:from>
    <xdr:to xmlns:xdr="http://schemas.openxmlformats.org/drawingml/2006/spreadsheetDrawing">
      <xdr:col>76</xdr:col>
      <xdr:colOff>165100</xdr:colOff>
      <xdr:row>79</xdr:row>
      <xdr:rowOff>114300</xdr:rowOff>
    </xdr:to>
    <xdr:sp macro="" textlink="">
      <xdr:nvSpPr>
        <xdr:cNvPr id="661" name="楕円 660"/>
        <xdr:cNvSpPr/>
      </xdr:nvSpPr>
      <xdr:spPr>
        <a:xfrm>
          <a:off x="14541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105410</xdr:rowOff>
    </xdr:from>
    <xdr:ext cx="466725" cy="259080"/>
    <xdr:sp macro="" textlink="">
      <xdr:nvSpPr>
        <xdr:cNvPr id="662" name="テキスト ボックス 661"/>
        <xdr:cNvSpPr txBox="1"/>
      </xdr:nvSpPr>
      <xdr:spPr>
        <a:xfrm>
          <a:off x="14357350" y="13649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40640</xdr:rowOff>
    </xdr:from>
    <xdr:to xmlns:xdr="http://schemas.openxmlformats.org/drawingml/2006/spreadsheetDrawing">
      <xdr:col>72</xdr:col>
      <xdr:colOff>38100</xdr:colOff>
      <xdr:row>79</xdr:row>
      <xdr:rowOff>141605</xdr:rowOff>
    </xdr:to>
    <xdr:sp macro="" textlink="">
      <xdr:nvSpPr>
        <xdr:cNvPr id="663" name="楕円 662"/>
        <xdr:cNvSpPr/>
      </xdr:nvSpPr>
      <xdr:spPr>
        <a:xfrm>
          <a:off x="13652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132715</xdr:rowOff>
    </xdr:from>
    <xdr:ext cx="378460" cy="255905"/>
    <xdr:sp macro="" textlink="">
      <xdr:nvSpPr>
        <xdr:cNvPr id="664" name="テキスト ボックス 663"/>
        <xdr:cNvSpPr txBox="1"/>
      </xdr:nvSpPr>
      <xdr:spPr>
        <a:xfrm>
          <a:off x="13514070" y="13677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5" name="楕円 664"/>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6380" cy="259080"/>
    <xdr:sp macro="" textlink="">
      <xdr:nvSpPr>
        <xdr:cNvPr id="666" name="テキスト ボックス 665"/>
        <xdr:cNvSpPr txBox="1"/>
      </xdr:nvSpPr>
      <xdr:spPr>
        <a:xfrm>
          <a:off x="12689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75" name="テキスト ボックス 67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7" name="直線コネクタ 67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745" cy="259080"/>
    <xdr:sp macro="" textlink="">
      <xdr:nvSpPr>
        <xdr:cNvPr id="678" name="テキスト ボックス 677"/>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9" name="直線コネクタ 67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905"/>
    <xdr:sp macro="" textlink="">
      <xdr:nvSpPr>
        <xdr:cNvPr id="680" name="テキスト ボックス 679"/>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1" name="直線コネクタ 68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2" name="テキスト ボックス 681"/>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3" name="直線コネクタ 68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905"/>
    <xdr:sp macro="" textlink="">
      <xdr:nvSpPr>
        <xdr:cNvPr id="684" name="テキスト ボックス 683"/>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5" name="直線コネクタ 68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2455" cy="258445"/>
    <xdr:sp macro="" textlink="">
      <xdr:nvSpPr>
        <xdr:cNvPr id="686" name="テキスト ボックス 685"/>
        <xdr:cNvSpPr txBox="1"/>
      </xdr:nvSpPr>
      <xdr:spPr>
        <a:xfrm>
          <a:off x="11850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7" name="直線コネクタ 68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2455" cy="259080"/>
    <xdr:sp macro="" textlink="">
      <xdr:nvSpPr>
        <xdr:cNvPr id="688" name="テキスト ボックス 687"/>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90" name="テキスト ボックス 689"/>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40640</xdr:rowOff>
    </xdr:from>
    <xdr:to xmlns:xdr="http://schemas.openxmlformats.org/drawingml/2006/spreadsheetDrawing">
      <xdr:col>85</xdr:col>
      <xdr:colOff>126365</xdr:colOff>
      <xdr:row>98</xdr:row>
      <xdr:rowOff>26035</xdr:rowOff>
    </xdr:to>
    <xdr:cxnSp macro="">
      <xdr:nvCxnSpPr>
        <xdr:cNvPr id="692" name="直線コネクタ 691"/>
        <xdr:cNvCxnSpPr/>
      </xdr:nvCxnSpPr>
      <xdr:spPr>
        <a:xfrm flipV="1">
          <a:off x="16317595" y="15642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29845</xdr:rowOff>
    </xdr:from>
    <xdr:ext cx="534670" cy="255905"/>
    <xdr:sp macro="" textlink="">
      <xdr:nvSpPr>
        <xdr:cNvPr id="693" name="公債費最小値テキスト"/>
        <xdr:cNvSpPr txBox="1"/>
      </xdr:nvSpPr>
      <xdr:spPr>
        <a:xfrm>
          <a:off x="16370300" y="168319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26035</xdr:rowOff>
    </xdr:from>
    <xdr:to xmlns:xdr="http://schemas.openxmlformats.org/drawingml/2006/spreadsheetDrawing">
      <xdr:col>86</xdr:col>
      <xdr:colOff>25400</xdr:colOff>
      <xdr:row>98</xdr:row>
      <xdr:rowOff>26035</xdr:rowOff>
    </xdr:to>
    <xdr:cxnSp macro="">
      <xdr:nvCxnSpPr>
        <xdr:cNvPr id="694" name="直線コネクタ 693"/>
        <xdr:cNvCxnSpPr/>
      </xdr:nvCxnSpPr>
      <xdr:spPr>
        <a:xfrm>
          <a:off x="16230600" y="1682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158115</xdr:rowOff>
    </xdr:from>
    <xdr:ext cx="598805" cy="255905"/>
    <xdr:sp macro="" textlink="">
      <xdr:nvSpPr>
        <xdr:cNvPr id="695" name="公債費最大値テキスト"/>
        <xdr:cNvSpPr txBox="1"/>
      </xdr:nvSpPr>
      <xdr:spPr>
        <a:xfrm>
          <a:off x="16370300" y="154171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40640</xdr:rowOff>
    </xdr:from>
    <xdr:to xmlns:xdr="http://schemas.openxmlformats.org/drawingml/2006/spreadsheetDrawing">
      <xdr:col>86</xdr:col>
      <xdr:colOff>25400</xdr:colOff>
      <xdr:row>91</xdr:row>
      <xdr:rowOff>40640</xdr:rowOff>
    </xdr:to>
    <xdr:cxnSp macro="">
      <xdr:nvCxnSpPr>
        <xdr:cNvPr id="696" name="直線コネクタ 695"/>
        <xdr:cNvCxnSpPr/>
      </xdr:nvCxnSpPr>
      <xdr:spPr>
        <a:xfrm>
          <a:off x="16230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58420</xdr:rowOff>
    </xdr:from>
    <xdr:to xmlns:xdr="http://schemas.openxmlformats.org/drawingml/2006/spreadsheetDrawing">
      <xdr:col>85</xdr:col>
      <xdr:colOff>127000</xdr:colOff>
      <xdr:row>96</xdr:row>
      <xdr:rowOff>82550</xdr:rowOff>
    </xdr:to>
    <xdr:cxnSp macro="">
      <xdr:nvCxnSpPr>
        <xdr:cNvPr id="697" name="直線コネクタ 696"/>
        <xdr:cNvCxnSpPr/>
      </xdr:nvCxnSpPr>
      <xdr:spPr>
        <a:xfrm flipV="1">
          <a:off x="15481300" y="165176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147320</xdr:rowOff>
    </xdr:from>
    <xdr:ext cx="534670" cy="259080"/>
    <xdr:sp macro="" textlink="">
      <xdr:nvSpPr>
        <xdr:cNvPr id="698" name="公債費平均値テキスト"/>
        <xdr:cNvSpPr txBox="1"/>
      </xdr:nvSpPr>
      <xdr:spPr>
        <a:xfrm>
          <a:off x="16370300" y="1626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177800</xdr:colOff>
      <xdr:row>96</xdr:row>
      <xdr:rowOff>54610</xdr:rowOff>
    </xdr:to>
    <xdr:sp macro="" textlink="">
      <xdr:nvSpPr>
        <xdr:cNvPr id="699" name="フローチャート: 判断 698"/>
        <xdr:cNvSpPr/>
      </xdr:nvSpPr>
      <xdr:spPr>
        <a:xfrm>
          <a:off x="16268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82550</xdr:rowOff>
    </xdr:from>
    <xdr:to xmlns:xdr="http://schemas.openxmlformats.org/drawingml/2006/spreadsheetDrawing">
      <xdr:col>81</xdr:col>
      <xdr:colOff>50800</xdr:colOff>
      <xdr:row>96</xdr:row>
      <xdr:rowOff>98425</xdr:rowOff>
    </xdr:to>
    <xdr:cxnSp macro="">
      <xdr:nvCxnSpPr>
        <xdr:cNvPr id="700" name="直線コネクタ 699"/>
        <xdr:cNvCxnSpPr/>
      </xdr:nvCxnSpPr>
      <xdr:spPr>
        <a:xfrm flipV="1">
          <a:off x="14592300" y="16541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132080</xdr:rowOff>
    </xdr:from>
    <xdr:to xmlns:xdr="http://schemas.openxmlformats.org/drawingml/2006/spreadsheetDrawing">
      <xdr:col>81</xdr:col>
      <xdr:colOff>101600</xdr:colOff>
      <xdr:row>96</xdr:row>
      <xdr:rowOff>61595</xdr:rowOff>
    </xdr:to>
    <xdr:sp macro="" textlink="">
      <xdr:nvSpPr>
        <xdr:cNvPr id="701" name="フローチャート: 判断 700"/>
        <xdr:cNvSpPr/>
      </xdr:nvSpPr>
      <xdr:spPr>
        <a:xfrm>
          <a:off x="15430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78105</xdr:rowOff>
    </xdr:from>
    <xdr:ext cx="531495" cy="255905"/>
    <xdr:sp macro="" textlink="">
      <xdr:nvSpPr>
        <xdr:cNvPr id="702" name="テキスト ボックス 701"/>
        <xdr:cNvSpPr txBox="1"/>
      </xdr:nvSpPr>
      <xdr:spPr>
        <a:xfrm>
          <a:off x="15213965" y="16194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98425</xdr:rowOff>
    </xdr:from>
    <xdr:to xmlns:xdr="http://schemas.openxmlformats.org/drawingml/2006/spreadsheetDrawing">
      <xdr:col>76</xdr:col>
      <xdr:colOff>114300</xdr:colOff>
      <xdr:row>96</xdr:row>
      <xdr:rowOff>103505</xdr:rowOff>
    </xdr:to>
    <xdr:cxnSp macro="">
      <xdr:nvCxnSpPr>
        <xdr:cNvPr id="703" name="直線コネクタ 702"/>
        <xdr:cNvCxnSpPr/>
      </xdr:nvCxnSpPr>
      <xdr:spPr>
        <a:xfrm flipV="1">
          <a:off x="13703300" y="165576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128270</xdr:rowOff>
    </xdr:from>
    <xdr:to xmlns:xdr="http://schemas.openxmlformats.org/drawingml/2006/spreadsheetDrawing">
      <xdr:col>76</xdr:col>
      <xdr:colOff>165100</xdr:colOff>
      <xdr:row>96</xdr:row>
      <xdr:rowOff>58420</xdr:rowOff>
    </xdr:to>
    <xdr:sp macro="" textlink="">
      <xdr:nvSpPr>
        <xdr:cNvPr id="704" name="フローチャート: 判断 703"/>
        <xdr:cNvSpPr/>
      </xdr:nvSpPr>
      <xdr:spPr>
        <a:xfrm>
          <a:off x="14541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74930</xdr:rowOff>
    </xdr:from>
    <xdr:ext cx="531495" cy="255905"/>
    <xdr:sp macro="" textlink="">
      <xdr:nvSpPr>
        <xdr:cNvPr id="705" name="テキスト ボックス 704"/>
        <xdr:cNvSpPr txBox="1"/>
      </xdr:nvSpPr>
      <xdr:spPr>
        <a:xfrm>
          <a:off x="14324965" y="16191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103505</xdr:rowOff>
    </xdr:from>
    <xdr:to xmlns:xdr="http://schemas.openxmlformats.org/drawingml/2006/spreadsheetDrawing">
      <xdr:col>71</xdr:col>
      <xdr:colOff>177800</xdr:colOff>
      <xdr:row>96</xdr:row>
      <xdr:rowOff>127000</xdr:rowOff>
    </xdr:to>
    <xdr:cxnSp macro="">
      <xdr:nvCxnSpPr>
        <xdr:cNvPr id="706" name="直線コネクタ 705"/>
        <xdr:cNvCxnSpPr/>
      </xdr:nvCxnSpPr>
      <xdr:spPr>
        <a:xfrm flipV="1">
          <a:off x="12814300" y="165627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138430</xdr:rowOff>
    </xdr:from>
    <xdr:to xmlns:xdr="http://schemas.openxmlformats.org/drawingml/2006/spreadsheetDrawing">
      <xdr:col>72</xdr:col>
      <xdr:colOff>38100</xdr:colOff>
      <xdr:row>96</xdr:row>
      <xdr:rowOff>68580</xdr:rowOff>
    </xdr:to>
    <xdr:sp macro="" textlink="">
      <xdr:nvSpPr>
        <xdr:cNvPr id="707" name="フローチャート: 判断 706"/>
        <xdr:cNvSpPr/>
      </xdr:nvSpPr>
      <xdr:spPr>
        <a:xfrm>
          <a:off x="13652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85090</xdr:rowOff>
    </xdr:from>
    <xdr:ext cx="531495" cy="259080"/>
    <xdr:sp macro="" textlink="">
      <xdr:nvSpPr>
        <xdr:cNvPr id="708" name="テキスト ボックス 707"/>
        <xdr:cNvSpPr txBox="1"/>
      </xdr:nvSpPr>
      <xdr:spPr>
        <a:xfrm>
          <a:off x="13435965" y="1620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09" name="フローチャート: 判断 708"/>
        <xdr:cNvSpPr/>
      </xdr:nvSpPr>
      <xdr:spPr>
        <a:xfrm>
          <a:off x="12763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85090</xdr:rowOff>
    </xdr:from>
    <xdr:ext cx="531495" cy="259080"/>
    <xdr:sp macro="" textlink="">
      <xdr:nvSpPr>
        <xdr:cNvPr id="710" name="テキスト ボックス 709"/>
        <xdr:cNvSpPr txBox="1"/>
      </xdr:nvSpPr>
      <xdr:spPr>
        <a:xfrm>
          <a:off x="12546965" y="1620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7620</xdr:rowOff>
    </xdr:from>
    <xdr:to xmlns:xdr="http://schemas.openxmlformats.org/drawingml/2006/spreadsheetDrawing">
      <xdr:col>85</xdr:col>
      <xdr:colOff>177800</xdr:colOff>
      <xdr:row>96</xdr:row>
      <xdr:rowOff>109220</xdr:rowOff>
    </xdr:to>
    <xdr:sp macro="" textlink="">
      <xdr:nvSpPr>
        <xdr:cNvPr id="716" name="楕円 715"/>
        <xdr:cNvSpPr/>
      </xdr:nvSpPr>
      <xdr:spPr>
        <a:xfrm>
          <a:off x="162687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157480</xdr:rowOff>
    </xdr:from>
    <xdr:ext cx="534670" cy="255905"/>
    <xdr:sp macro="" textlink="">
      <xdr:nvSpPr>
        <xdr:cNvPr id="717" name="公債費該当値テキスト"/>
        <xdr:cNvSpPr txBox="1"/>
      </xdr:nvSpPr>
      <xdr:spPr>
        <a:xfrm>
          <a:off x="16370300" y="164452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31750</xdr:rowOff>
    </xdr:from>
    <xdr:to xmlns:xdr="http://schemas.openxmlformats.org/drawingml/2006/spreadsheetDrawing">
      <xdr:col>81</xdr:col>
      <xdr:colOff>101600</xdr:colOff>
      <xdr:row>96</xdr:row>
      <xdr:rowOff>133350</xdr:rowOff>
    </xdr:to>
    <xdr:sp macro="" textlink="">
      <xdr:nvSpPr>
        <xdr:cNvPr id="718" name="楕円 717"/>
        <xdr:cNvSpPr/>
      </xdr:nvSpPr>
      <xdr:spPr>
        <a:xfrm>
          <a:off x="15430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124460</xdr:rowOff>
    </xdr:from>
    <xdr:ext cx="531495" cy="259080"/>
    <xdr:sp macro="" textlink="">
      <xdr:nvSpPr>
        <xdr:cNvPr id="719" name="テキスト ボックス 718"/>
        <xdr:cNvSpPr txBox="1"/>
      </xdr:nvSpPr>
      <xdr:spPr>
        <a:xfrm>
          <a:off x="15213965" y="16583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47625</xdr:rowOff>
    </xdr:from>
    <xdr:to xmlns:xdr="http://schemas.openxmlformats.org/drawingml/2006/spreadsheetDrawing">
      <xdr:col>76</xdr:col>
      <xdr:colOff>165100</xdr:colOff>
      <xdr:row>96</xdr:row>
      <xdr:rowOff>149225</xdr:rowOff>
    </xdr:to>
    <xdr:sp macro="" textlink="">
      <xdr:nvSpPr>
        <xdr:cNvPr id="720" name="楕円 719"/>
        <xdr:cNvSpPr/>
      </xdr:nvSpPr>
      <xdr:spPr>
        <a:xfrm>
          <a:off x="14541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140335</xdr:rowOff>
    </xdr:from>
    <xdr:ext cx="531495" cy="259080"/>
    <xdr:sp macro="" textlink="">
      <xdr:nvSpPr>
        <xdr:cNvPr id="721" name="テキスト ボックス 720"/>
        <xdr:cNvSpPr txBox="1"/>
      </xdr:nvSpPr>
      <xdr:spPr>
        <a:xfrm>
          <a:off x="14324965" y="16599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52705</xdr:rowOff>
    </xdr:from>
    <xdr:to xmlns:xdr="http://schemas.openxmlformats.org/drawingml/2006/spreadsheetDrawing">
      <xdr:col>72</xdr:col>
      <xdr:colOff>38100</xdr:colOff>
      <xdr:row>96</xdr:row>
      <xdr:rowOff>154940</xdr:rowOff>
    </xdr:to>
    <xdr:sp macro="" textlink="">
      <xdr:nvSpPr>
        <xdr:cNvPr id="722" name="楕円 721"/>
        <xdr:cNvSpPr/>
      </xdr:nvSpPr>
      <xdr:spPr>
        <a:xfrm>
          <a:off x="13652500" y="16511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145415</xdr:rowOff>
    </xdr:from>
    <xdr:ext cx="531495" cy="255905"/>
    <xdr:sp macro="" textlink="">
      <xdr:nvSpPr>
        <xdr:cNvPr id="723" name="テキスト ボックス 722"/>
        <xdr:cNvSpPr txBox="1"/>
      </xdr:nvSpPr>
      <xdr:spPr>
        <a:xfrm>
          <a:off x="13435965" y="16604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76200</xdr:rowOff>
    </xdr:from>
    <xdr:to xmlns:xdr="http://schemas.openxmlformats.org/drawingml/2006/spreadsheetDrawing">
      <xdr:col>67</xdr:col>
      <xdr:colOff>101600</xdr:colOff>
      <xdr:row>97</xdr:row>
      <xdr:rowOff>6350</xdr:rowOff>
    </xdr:to>
    <xdr:sp macro="" textlink="">
      <xdr:nvSpPr>
        <xdr:cNvPr id="724" name="楕円 723"/>
        <xdr:cNvSpPr/>
      </xdr:nvSpPr>
      <xdr:spPr>
        <a:xfrm>
          <a:off x="12763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168910</xdr:rowOff>
    </xdr:from>
    <xdr:ext cx="531495" cy="255905"/>
    <xdr:sp macro="" textlink="">
      <xdr:nvSpPr>
        <xdr:cNvPr id="725" name="テキスト ボックス 724"/>
        <xdr:cNvSpPr txBox="1"/>
      </xdr:nvSpPr>
      <xdr:spPr>
        <a:xfrm>
          <a:off x="12546965" y="16628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34" name="テキスト ボックス 73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6" name="直線コネクタ 73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37" name="テキスト ボックス 73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8" name="直線コネクタ 73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185" cy="259080"/>
    <xdr:sp macro="" textlink="">
      <xdr:nvSpPr>
        <xdr:cNvPr id="739" name="テキスト ボックス 738"/>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0" name="直線コネクタ 73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185" cy="255905"/>
    <xdr:sp macro="" textlink="">
      <xdr:nvSpPr>
        <xdr:cNvPr id="741" name="テキスト ボックス 740"/>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2" name="直線コネクタ 74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185" cy="259080"/>
    <xdr:sp macro="" textlink="">
      <xdr:nvSpPr>
        <xdr:cNvPr id="743" name="テキスト ボックス 742"/>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4" name="直線コネクタ 74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185" cy="259080"/>
    <xdr:sp macro="" textlink="">
      <xdr:nvSpPr>
        <xdr:cNvPr id="745" name="テキスト ボックス 744"/>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47" name="テキスト ボックス 746"/>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160020</xdr:rowOff>
    </xdr:from>
    <xdr:to xmlns:xdr="http://schemas.openxmlformats.org/drawingml/2006/spreadsheetDrawing">
      <xdr:col>116</xdr:col>
      <xdr:colOff>62865</xdr:colOff>
      <xdr:row>39</xdr:row>
      <xdr:rowOff>44450</xdr:rowOff>
    </xdr:to>
    <xdr:cxnSp macro="">
      <xdr:nvCxnSpPr>
        <xdr:cNvPr id="749" name="直線コネクタ 748"/>
        <xdr:cNvCxnSpPr/>
      </xdr:nvCxnSpPr>
      <xdr:spPr>
        <a:xfrm flipV="1">
          <a:off x="22159595" y="53035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52705</xdr:rowOff>
    </xdr:from>
    <xdr:ext cx="249555" cy="255905"/>
    <xdr:sp macro="" textlink="">
      <xdr:nvSpPr>
        <xdr:cNvPr id="750" name="諸支出金最小値テキスト"/>
        <xdr:cNvSpPr txBox="1"/>
      </xdr:nvSpPr>
      <xdr:spPr>
        <a:xfrm>
          <a:off x="22212300" y="673925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1" name="直線コネクタ 75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106680</xdr:rowOff>
    </xdr:from>
    <xdr:ext cx="469900" cy="259080"/>
    <xdr:sp macro="" textlink="">
      <xdr:nvSpPr>
        <xdr:cNvPr id="752" name="諸支出金最大値テキスト"/>
        <xdr:cNvSpPr txBox="1"/>
      </xdr:nvSpPr>
      <xdr:spPr>
        <a:xfrm>
          <a:off x="222123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160020</xdr:rowOff>
    </xdr:from>
    <xdr:to xmlns:xdr="http://schemas.openxmlformats.org/drawingml/2006/spreadsheetDrawing">
      <xdr:col>116</xdr:col>
      <xdr:colOff>152400</xdr:colOff>
      <xdr:row>30</xdr:row>
      <xdr:rowOff>160020</xdr:rowOff>
    </xdr:to>
    <xdr:cxnSp macro="">
      <xdr:nvCxnSpPr>
        <xdr:cNvPr id="753" name="直線コネクタ 752"/>
        <xdr:cNvCxnSpPr/>
      </xdr:nvCxnSpPr>
      <xdr:spPr>
        <a:xfrm>
          <a:off x="22072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4" name="直線コネクタ 75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141605</xdr:rowOff>
    </xdr:from>
    <xdr:ext cx="378460" cy="259080"/>
    <xdr:sp macro="" textlink="">
      <xdr:nvSpPr>
        <xdr:cNvPr id="755" name="諸支出金平均値テキスト"/>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118745</xdr:rowOff>
    </xdr:from>
    <xdr:to xmlns:xdr="http://schemas.openxmlformats.org/drawingml/2006/spreadsheetDrawing">
      <xdr:col>116</xdr:col>
      <xdr:colOff>114300</xdr:colOff>
      <xdr:row>39</xdr:row>
      <xdr:rowOff>48895</xdr:rowOff>
    </xdr:to>
    <xdr:sp macro="" textlink="">
      <xdr:nvSpPr>
        <xdr:cNvPr id="756" name="フローチャート: 判断 755"/>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7" name="直線コネクタ 75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58" name="フローチャート: 判断 757"/>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33020</xdr:rowOff>
    </xdr:from>
    <xdr:ext cx="378460" cy="259080"/>
    <xdr:sp macro="" textlink="">
      <xdr:nvSpPr>
        <xdr:cNvPr id="759" name="テキスト ボックス 758"/>
        <xdr:cNvSpPr txBox="1"/>
      </xdr:nvSpPr>
      <xdr:spPr>
        <a:xfrm>
          <a:off x="21134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0" name="直線コネクタ 75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38100</xdr:rowOff>
    </xdr:from>
    <xdr:to xmlns:xdr="http://schemas.openxmlformats.org/drawingml/2006/spreadsheetDrawing">
      <xdr:col>107</xdr:col>
      <xdr:colOff>101600</xdr:colOff>
      <xdr:row>38</xdr:row>
      <xdr:rowOff>139700</xdr:rowOff>
    </xdr:to>
    <xdr:sp macro="" textlink="">
      <xdr:nvSpPr>
        <xdr:cNvPr id="761" name="フローチャート: 判断 760"/>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156210</xdr:rowOff>
    </xdr:from>
    <xdr:ext cx="378460" cy="255905"/>
    <xdr:sp macro="" textlink="">
      <xdr:nvSpPr>
        <xdr:cNvPr id="762" name="テキスト ボックス 761"/>
        <xdr:cNvSpPr txBox="1"/>
      </xdr:nvSpPr>
      <xdr:spPr>
        <a:xfrm>
          <a:off x="20245070" y="63284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3" name="直線コネクタ 76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118745</xdr:rowOff>
    </xdr:from>
    <xdr:to xmlns:xdr="http://schemas.openxmlformats.org/drawingml/2006/spreadsheetDrawing">
      <xdr:col>102</xdr:col>
      <xdr:colOff>165100</xdr:colOff>
      <xdr:row>38</xdr:row>
      <xdr:rowOff>48895</xdr:rowOff>
    </xdr:to>
    <xdr:sp macro="" textlink="">
      <xdr:nvSpPr>
        <xdr:cNvPr id="764" name="フローチャート: 判断 763"/>
        <xdr:cNvSpPr/>
      </xdr:nvSpPr>
      <xdr:spPr>
        <a:xfrm>
          <a:off x="19494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65405</xdr:rowOff>
    </xdr:from>
    <xdr:ext cx="378460" cy="255905"/>
    <xdr:sp macro="" textlink="">
      <xdr:nvSpPr>
        <xdr:cNvPr id="765" name="テキスト ボックス 764"/>
        <xdr:cNvSpPr txBox="1"/>
      </xdr:nvSpPr>
      <xdr:spPr>
        <a:xfrm>
          <a:off x="19356070" y="62376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104775</xdr:rowOff>
    </xdr:from>
    <xdr:to xmlns:xdr="http://schemas.openxmlformats.org/drawingml/2006/spreadsheetDrawing">
      <xdr:col>98</xdr:col>
      <xdr:colOff>38100</xdr:colOff>
      <xdr:row>38</xdr:row>
      <xdr:rowOff>34925</xdr:rowOff>
    </xdr:to>
    <xdr:sp macro="" textlink="">
      <xdr:nvSpPr>
        <xdr:cNvPr id="766" name="フローチャート: 判断 765"/>
        <xdr:cNvSpPr/>
      </xdr:nvSpPr>
      <xdr:spPr>
        <a:xfrm>
          <a:off x="18605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52070</xdr:rowOff>
    </xdr:from>
    <xdr:ext cx="378460" cy="255905"/>
    <xdr:sp macro="" textlink="">
      <xdr:nvSpPr>
        <xdr:cNvPr id="767" name="テキスト ボックス 766"/>
        <xdr:cNvSpPr txBox="1"/>
      </xdr:nvSpPr>
      <xdr:spPr>
        <a:xfrm>
          <a:off x="18467070" y="62242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97790</xdr:rowOff>
    </xdr:from>
    <xdr:ext cx="249555" cy="255905"/>
    <xdr:sp macro="" textlink="">
      <xdr:nvSpPr>
        <xdr:cNvPr id="774" name="諸支出金該当値テキスト"/>
        <xdr:cNvSpPr txBox="1"/>
      </xdr:nvSpPr>
      <xdr:spPr>
        <a:xfrm>
          <a:off x="22212300" y="661289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76" name="テキスト ボックス 77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78" name="テキスト ボックス 77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80" name="テキスト ボックス 77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82" name="テキスト ボックス 78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91" name="テキスト ボックス 79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94" name="テキスト ボックス 793"/>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96" name="テキスト ボックス 795"/>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8" name="直線コネクタ 79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808" name="テキスト ボックス 807"/>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811" name="テキスト ボックス 810"/>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14" name="テキスト ボックス 813"/>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16" name="テキスト ボックス 815"/>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25" name="テキスト ボックス 824"/>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27" name="テキスト ボックス 826"/>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29" name="テキスト ボックス 828"/>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31" name="テキスト ボックス 830"/>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議会費は、住民一人当たり6,233円となっており、類似団体を上回っている。平成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月より議員定数が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人とな</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っ</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ている。議場システム改修を行ったため、前年度より346円増加している。総務費は、住民一人当たり146,587円となっており、類似団体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より低くなっている。特別定額給付金給付事業等で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前年度から87,089円増加している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132,713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より低くなっている。子育て世帯応援給付金給付事業等により前年度から12,791円増加している。衛生費は、住民一人当たり27,438円となっており、類似団体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度から2,582円増加しているのは、水道基本料金免除に係る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水道事業会計補助金の増が主な要因である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。農林水産業費は、住民一人当たり21,991円となっており、類似団体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前年度から1,203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円増加しているのは、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農村地域防災減災事業</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ため池点検・マップ作成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の増及び県営事業負担金(ため池整備)の増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が主な原因である。商工費は、住民一人当たり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17,464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いる。前年度から4,966円増加しているのは、観光用駐車場用地購入費の増及び休業要請事業者経営継続支援事業・小規模事業者応援事業の増が主な要因である。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土木費は、住民一人当たり45,644円となっており、類似団体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平均を下回って</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前年度から29,130円減少しているのは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。消防費は住民一人当たり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18,573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いる。常備消防事務を姫路市に委託しているため、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前年度から655円増加したのは、中播消防署消防設備整備費負担金及び消防用ポンプ購入費の増が主な要因である。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教育費は、住民一人当たり68,230円となっており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、類似団体平均を上回って</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。前年度から11,303円増加しているのは、学校長寿命化改良事業及びGIGAスクール事業の増が主な要因である。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公債費は、住民一人当たり50,948円となっており、類似団体を下回っている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。前年度から2,204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円増加しているのは、臨時財政対策債が増加した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財政調整基金残高・・・令和2</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年度は5百万円積立を行ったが、標準</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財政規模が176百万円増加したため、前年度比0.71</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の24.02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実質収支（額）比率・・・令和2年度は形式収支の増及び繰越財源の減により実質収支額が増加したため、前年度比1.67</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の4.52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実質単年度収支・・・令和2</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年度は単年度収支で96百万円の黒字、財政調整基金積立を含めた実質単年度収支では101百万円の黒字となり、標準財政規模比は、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前年度比1.21</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の1.84</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○水道事業会計・・・平成14年度に料金改定を行って以降、安定した実質収支比率となっている。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○一般会計・・・近年、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％～4％台の範囲内で推移しており、平成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年度は歳出の増加で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％台となったが、</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年度以降は黒字となり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良好な財政運営を行っている。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○工業用水道会計・・・</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企業へ工業用水を供給しているため、安定した収益により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実質収支比率1％～2％台で推移しており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良好</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な運営となっている。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○下道事業会計・・・一般会計からの補助金、負担金、出資金の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見直し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台となっており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、安定した実質収支比率となっている。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○国民健康保険、介護保険、後期高齢者医療事業・・・保険料収入等の不足額を一般会計からの繰入れによって運営しているため、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％台で推移している。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154</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159</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161</v>
      </c>
      <c r="AZ4" s="198"/>
      <c r="BA4" s="198"/>
      <c r="BB4" s="198"/>
      <c r="BC4" s="198"/>
      <c r="BD4" s="198"/>
      <c r="BE4" s="198"/>
      <c r="BF4" s="198"/>
      <c r="BG4" s="198"/>
      <c r="BH4" s="198"/>
      <c r="BI4" s="198"/>
      <c r="BJ4" s="198"/>
      <c r="BK4" s="198"/>
      <c r="BL4" s="198"/>
      <c r="BM4" s="210"/>
      <c r="BN4" s="215">
        <v>10466328</v>
      </c>
      <c r="BO4" s="218"/>
      <c r="BP4" s="218"/>
      <c r="BQ4" s="218"/>
      <c r="BR4" s="218"/>
      <c r="BS4" s="218"/>
      <c r="BT4" s="218"/>
      <c r="BU4" s="221"/>
      <c r="BV4" s="215">
        <v>8767145</v>
      </c>
      <c r="BW4" s="218"/>
      <c r="BX4" s="218"/>
      <c r="BY4" s="218"/>
      <c r="BZ4" s="218"/>
      <c r="CA4" s="218"/>
      <c r="CB4" s="218"/>
      <c r="CC4" s="221"/>
      <c r="CD4" s="224" t="s">
        <v>163</v>
      </c>
      <c r="CE4" s="225"/>
      <c r="CF4" s="225"/>
      <c r="CG4" s="225"/>
      <c r="CH4" s="225"/>
      <c r="CI4" s="225"/>
      <c r="CJ4" s="225"/>
      <c r="CK4" s="225"/>
      <c r="CL4" s="225"/>
      <c r="CM4" s="225"/>
      <c r="CN4" s="225"/>
      <c r="CO4" s="225"/>
      <c r="CP4" s="225"/>
      <c r="CQ4" s="225"/>
      <c r="CR4" s="225"/>
      <c r="CS4" s="228"/>
      <c r="CT4" s="231">
        <v>4.5</v>
      </c>
      <c r="CU4" s="239"/>
      <c r="CV4" s="239"/>
      <c r="CW4" s="239"/>
      <c r="CX4" s="239"/>
      <c r="CY4" s="239"/>
      <c r="CZ4" s="239"/>
      <c r="DA4" s="247"/>
      <c r="DB4" s="231">
        <v>2.9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164</v>
      </c>
      <c r="AN5" s="59"/>
      <c r="AO5" s="59"/>
      <c r="AP5" s="59"/>
      <c r="AQ5" s="59"/>
      <c r="AR5" s="59"/>
      <c r="AS5" s="59"/>
      <c r="AT5" s="64"/>
      <c r="AU5" s="183" t="s">
        <v>61</v>
      </c>
      <c r="AV5" s="139"/>
      <c r="AW5" s="139"/>
      <c r="AX5" s="139"/>
      <c r="AY5" s="191" t="s">
        <v>150</v>
      </c>
      <c r="AZ5" s="199"/>
      <c r="BA5" s="199"/>
      <c r="BB5" s="199"/>
      <c r="BC5" s="199"/>
      <c r="BD5" s="199"/>
      <c r="BE5" s="199"/>
      <c r="BF5" s="199"/>
      <c r="BG5" s="199"/>
      <c r="BH5" s="199"/>
      <c r="BI5" s="199"/>
      <c r="BJ5" s="199"/>
      <c r="BK5" s="199"/>
      <c r="BL5" s="199"/>
      <c r="BM5" s="211"/>
      <c r="BN5" s="216">
        <v>10194002</v>
      </c>
      <c r="BO5" s="219"/>
      <c r="BP5" s="219"/>
      <c r="BQ5" s="219"/>
      <c r="BR5" s="219"/>
      <c r="BS5" s="219"/>
      <c r="BT5" s="219"/>
      <c r="BU5" s="222"/>
      <c r="BV5" s="216">
        <v>8555752</v>
      </c>
      <c r="BW5" s="219"/>
      <c r="BX5" s="219"/>
      <c r="BY5" s="219"/>
      <c r="BZ5" s="219"/>
      <c r="CA5" s="219"/>
      <c r="CB5" s="219"/>
      <c r="CC5" s="222"/>
      <c r="CD5" s="193" t="s">
        <v>166</v>
      </c>
      <c r="CE5" s="201"/>
      <c r="CF5" s="201"/>
      <c r="CG5" s="201"/>
      <c r="CH5" s="201"/>
      <c r="CI5" s="201"/>
      <c r="CJ5" s="201"/>
      <c r="CK5" s="201"/>
      <c r="CL5" s="201"/>
      <c r="CM5" s="201"/>
      <c r="CN5" s="201"/>
      <c r="CO5" s="201"/>
      <c r="CP5" s="201"/>
      <c r="CQ5" s="201"/>
      <c r="CR5" s="201"/>
      <c r="CS5" s="213"/>
      <c r="CT5" s="232">
        <v>88.4</v>
      </c>
      <c r="CU5" s="240"/>
      <c r="CV5" s="240"/>
      <c r="CW5" s="240"/>
      <c r="CX5" s="240"/>
      <c r="CY5" s="240"/>
      <c r="CZ5" s="240"/>
      <c r="DA5" s="248"/>
      <c r="DB5" s="232">
        <v>85.1</v>
      </c>
      <c r="DC5" s="240"/>
      <c r="DD5" s="240"/>
      <c r="DE5" s="240"/>
      <c r="DF5" s="240"/>
      <c r="DG5" s="240"/>
      <c r="DH5" s="240"/>
      <c r="DI5" s="248"/>
    </row>
    <row r="6" spans="1:119" ht="18.75" customHeight="1">
      <c r="A6" s="2"/>
      <c r="B6" s="8" t="s">
        <v>167</v>
      </c>
      <c r="C6" s="25"/>
      <c r="D6" s="25"/>
      <c r="E6" s="48"/>
      <c r="F6" s="48"/>
      <c r="G6" s="48"/>
      <c r="H6" s="48"/>
      <c r="I6" s="48"/>
      <c r="J6" s="48"/>
      <c r="K6" s="48"/>
      <c r="L6" s="48" t="s">
        <v>170</v>
      </c>
      <c r="M6" s="48"/>
      <c r="N6" s="48"/>
      <c r="O6" s="48"/>
      <c r="P6" s="48"/>
      <c r="Q6" s="48"/>
      <c r="R6" s="51"/>
      <c r="S6" s="51"/>
      <c r="T6" s="51"/>
      <c r="U6" s="51"/>
      <c r="V6" s="115"/>
      <c r="W6" s="130" t="s">
        <v>175</v>
      </c>
      <c r="X6" s="57"/>
      <c r="Y6" s="57"/>
      <c r="Z6" s="57"/>
      <c r="AA6" s="57"/>
      <c r="AB6" s="25"/>
      <c r="AC6" s="145" t="s">
        <v>133</v>
      </c>
      <c r="AD6" s="153"/>
      <c r="AE6" s="153"/>
      <c r="AF6" s="153"/>
      <c r="AG6" s="153"/>
      <c r="AH6" s="153"/>
      <c r="AI6" s="153"/>
      <c r="AJ6" s="153"/>
      <c r="AK6" s="153"/>
      <c r="AL6" s="167"/>
      <c r="AM6" s="175" t="s">
        <v>70</v>
      </c>
      <c r="AN6" s="59"/>
      <c r="AO6" s="59"/>
      <c r="AP6" s="59"/>
      <c r="AQ6" s="59"/>
      <c r="AR6" s="59"/>
      <c r="AS6" s="59"/>
      <c r="AT6" s="64"/>
      <c r="AU6" s="183" t="s">
        <v>61</v>
      </c>
      <c r="AV6" s="139"/>
      <c r="AW6" s="139"/>
      <c r="AX6" s="139"/>
      <c r="AY6" s="191" t="s">
        <v>180</v>
      </c>
      <c r="AZ6" s="199"/>
      <c r="BA6" s="199"/>
      <c r="BB6" s="199"/>
      <c r="BC6" s="199"/>
      <c r="BD6" s="199"/>
      <c r="BE6" s="199"/>
      <c r="BF6" s="199"/>
      <c r="BG6" s="199"/>
      <c r="BH6" s="199"/>
      <c r="BI6" s="199"/>
      <c r="BJ6" s="199"/>
      <c r="BK6" s="199"/>
      <c r="BL6" s="199"/>
      <c r="BM6" s="211"/>
      <c r="BN6" s="216">
        <v>272326</v>
      </c>
      <c r="BO6" s="219"/>
      <c r="BP6" s="219"/>
      <c r="BQ6" s="219"/>
      <c r="BR6" s="219"/>
      <c r="BS6" s="219"/>
      <c r="BT6" s="219"/>
      <c r="BU6" s="222"/>
      <c r="BV6" s="216">
        <v>211393</v>
      </c>
      <c r="BW6" s="219"/>
      <c r="BX6" s="219"/>
      <c r="BY6" s="219"/>
      <c r="BZ6" s="219"/>
      <c r="CA6" s="219"/>
      <c r="CB6" s="219"/>
      <c r="CC6" s="222"/>
      <c r="CD6" s="193" t="s">
        <v>181</v>
      </c>
      <c r="CE6" s="201"/>
      <c r="CF6" s="201"/>
      <c r="CG6" s="201"/>
      <c r="CH6" s="201"/>
      <c r="CI6" s="201"/>
      <c r="CJ6" s="201"/>
      <c r="CK6" s="201"/>
      <c r="CL6" s="201"/>
      <c r="CM6" s="201"/>
      <c r="CN6" s="201"/>
      <c r="CO6" s="201"/>
      <c r="CP6" s="201"/>
      <c r="CQ6" s="201"/>
      <c r="CR6" s="201"/>
      <c r="CS6" s="213"/>
      <c r="CT6" s="233">
        <v>93.8</v>
      </c>
      <c r="CU6" s="241"/>
      <c r="CV6" s="241"/>
      <c r="CW6" s="241"/>
      <c r="CX6" s="241"/>
      <c r="CY6" s="241"/>
      <c r="CZ6" s="241"/>
      <c r="DA6" s="249"/>
      <c r="DB6" s="233">
        <v>90.7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182</v>
      </c>
      <c r="AN7" s="59"/>
      <c r="AO7" s="59"/>
      <c r="AP7" s="59"/>
      <c r="AQ7" s="59"/>
      <c r="AR7" s="59"/>
      <c r="AS7" s="59"/>
      <c r="AT7" s="64"/>
      <c r="AU7" s="183" t="s">
        <v>61</v>
      </c>
      <c r="AV7" s="139"/>
      <c r="AW7" s="139"/>
      <c r="AX7" s="139"/>
      <c r="AY7" s="191" t="s">
        <v>183</v>
      </c>
      <c r="AZ7" s="199"/>
      <c r="BA7" s="199"/>
      <c r="BB7" s="199"/>
      <c r="BC7" s="199"/>
      <c r="BD7" s="199"/>
      <c r="BE7" s="199"/>
      <c r="BF7" s="199"/>
      <c r="BG7" s="199"/>
      <c r="BH7" s="199"/>
      <c r="BI7" s="199"/>
      <c r="BJ7" s="199"/>
      <c r="BK7" s="199"/>
      <c r="BL7" s="199"/>
      <c r="BM7" s="211"/>
      <c r="BN7" s="216">
        <v>26127</v>
      </c>
      <c r="BO7" s="219"/>
      <c r="BP7" s="219"/>
      <c r="BQ7" s="219"/>
      <c r="BR7" s="219"/>
      <c r="BS7" s="219"/>
      <c r="BT7" s="219"/>
      <c r="BU7" s="222"/>
      <c r="BV7" s="216">
        <v>60815</v>
      </c>
      <c r="BW7" s="219"/>
      <c r="BX7" s="219"/>
      <c r="BY7" s="219"/>
      <c r="BZ7" s="219"/>
      <c r="CA7" s="219"/>
      <c r="CB7" s="219"/>
      <c r="CC7" s="222"/>
      <c r="CD7" s="193" t="s">
        <v>184</v>
      </c>
      <c r="CE7" s="201"/>
      <c r="CF7" s="201"/>
      <c r="CG7" s="201"/>
      <c r="CH7" s="201"/>
      <c r="CI7" s="201"/>
      <c r="CJ7" s="201"/>
      <c r="CK7" s="201"/>
      <c r="CL7" s="201"/>
      <c r="CM7" s="201"/>
      <c r="CN7" s="201"/>
      <c r="CO7" s="201"/>
      <c r="CP7" s="201"/>
      <c r="CQ7" s="201"/>
      <c r="CR7" s="201"/>
      <c r="CS7" s="213"/>
      <c r="CT7" s="216">
        <v>5451381</v>
      </c>
      <c r="CU7" s="219"/>
      <c r="CV7" s="219"/>
      <c r="CW7" s="219"/>
      <c r="CX7" s="219"/>
      <c r="CY7" s="219"/>
      <c r="CZ7" s="219"/>
      <c r="DA7" s="222"/>
      <c r="DB7" s="216">
        <v>5275133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185</v>
      </c>
      <c r="AN8" s="59"/>
      <c r="AO8" s="59"/>
      <c r="AP8" s="59"/>
      <c r="AQ8" s="59"/>
      <c r="AR8" s="59"/>
      <c r="AS8" s="59"/>
      <c r="AT8" s="64"/>
      <c r="AU8" s="183" t="s">
        <v>189</v>
      </c>
      <c r="AV8" s="139"/>
      <c r="AW8" s="139"/>
      <c r="AX8" s="139"/>
      <c r="AY8" s="191" t="s">
        <v>190</v>
      </c>
      <c r="AZ8" s="199"/>
      <c r="BA8" s="199"/>
      <c r="BB8" s="199"/>
      <c r="BC8" s="199"/>
      <c r="BD8" s="199"/>
      <c r="BE8" s="199"/>
      <c r="BF8" s="199"/>
      <c r="BG8" s="199"/>
      <c r="BH8" s="199"/>
      <c r="BI8" s="199"/>
      <c r="BJ8" s="199"/>
      <c r="BK8" s="199"/>
      <c r="BL8" s="199"/>
      <c r="BM8" s="211"/>
      <c r="BN8" s="216">
        <v>246199</v>
      </c>
      <c r="BO8" s="219"/>
      <c r="BP8" s="219"/>
      <c r="BQ8" s="219"/>
      <c r="BR8" s="219"/>
      <c r="BS8" s="219"/>
      <c r="BT8" s="219"/>
      <c r="BU8" s="222"/>
      <c r="BV8" s="216">
        <v>150578</v>
      </c>
      <c r="BW8" s="219"/>
      <c r="BX8" s="219"/>
      <c r="BY8" s="219"/>
      <c r="BZ8" s="219"/>
      <c r="CA8" s="219"/>
      <c r="CB8" s="219"/>
      <c r="CC8" s="222"/>
      <c r="CD8" s="193" t="s">
        <v>191</v>
      </c>
      <c r="CE8" s="201"/>
      <c r="CF8" s="201"/>
      <c r="CG8" s="201"/>
      <c r="CH8" s="201"/>
      <c r="CI8" s="201"/>
      <c r="CJ8" s="201"/>
      <c r="CK8" s="201"/>
      <c r="CL8" s="201"/>
      <c r="CM8" s="201"/>
      <c r="CN8" s="201"/>
      <c r="CO8" s="201"/>
      <c r="CP8" s="201"/>
      <c r="CQ8" s="201"/>
      <c r="CR8" s="201"/>
      <c r="CS8" s="213"/>
      <c r="CT8" s="234">
        <v>0.72</v>
      </c>
      <c r="CU8" s="242"/>
      <c r="CV8" s="242"/>
      <c r="CW8" s="242"/>
      <c r="CX8" s="242"/>
      <c r="CY8" s="242"/>
      <c r="CZ8" s="242"/>
      <c r="DA8" s="250"/>
      <c r="DB8" s="234">
        <v>0.73</v>
      </c>
      <c r="DC8" s="242"/>
      <c r="DD8" s="242"/>
      <c r="DE8" s="242"/>
      <c r="DF8" s="242"/>
      <c r="DG8" s="242"/>
      <c r="DH8" s="242"/>
      <c r="DI8" s="250"/>
    </row>
    <row r="9" spans="1:119" ht="18.75" customHeight="1">
      <c r="A9" s="2"/>
      <c r="B9" s="10" t="s">
        <v>20</v>
      </c>
      <c r="C9" s="27"/>
      <c r="D9" s="27"/>
      <c r="E9" s="27"/>
      <c r="F9" s="27"/>
      <c r="G9" s="27"/>
      <c r="H9" s="27"/>
      <c r="I9" s="27"/>
      <c r="J9" s="27"/>
      <c r="K9" s="31"/>
      <c r="L9" s="66" t="s">
        <v>13</v>
      </c>
      <c r="M9" s="75"/>
      <c r="N9" s="75"/>
      <c r="O9" s="75"/>
      <c r="P9" s="75"/>
      <c r="Q9" s="87"/>
      <c r="R9" s="98">
        <v>19377</v>
      </c>
      <c r="S9" s="107"/>
      <c r="T9" s="107"/>
      <c r="U9" s="107"/>
      <c r="V9" s="117"/>
      <c r="W9" s="127" t="s">
        <v>193</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61</v>
      </c>
      <c r="AV9" s="139"/>
      <c r="AW9" s="139"/>
      <c r="AX9" s="139"/>
      <c r="AY9" s="191" t="s">
        <v>62</v>
      </c>
      <c r="AZ9" s="199"/>
      <c r="BA9" s="199"/>
      <c r="BB9" s="199"/>
      <c r="BC9" s="199"/>
      <c r="BD9" s="199"/>
      <c r="BE9" s="199"/>
      <c r="BF9" s="199"/>
      <c r="BG9" s="199"/>
      <c r="BH9" s="199"/>
      <c r="BI9" s="199"/>
      <c r="BJ9" s="199"/>
      <c r="BK9" s="199"/>
      <c r="BL9" s="199"/>
      <c r="BM9" s="211"/>
      <c r="BN9" s="216">
        <v>95621</v>
      </c>
      <c r="BO9" s="219"/>
      <c r="BP9" s="219"/>
      <c r="BQ9" s="219"/>
      <c r="BR9" s="219"/>
      <c r="BS9" s="219"/>
      <c r="BT9" s="219"/>
      <c r="BU9" s="222"/>
      <c r="BV9" s="216">
        <v>-9225</v>
      </c>
      <c r="BW9" s="219"/>
      <c r="BX9" s="219"/>
      <c r="BY9" s="219"/>
      <c r="BZ9" s="219"/>
      <c r="CA9" s="219"/>
      <c r="CB9" s="219"/>
      <c r="CC9" s="222"/>
      <c r="CD9" s="193" t="s">
        <v>58</v>
      </c>
      <c r="CE9" s="201"/>
      <c r="CF9" s="201"/>
      <c r="CG9" s="201"/>
      <c r="CH9" s="201"/>
      <c r="CI9" s="201"/>
      <c r="CJ9" s="201"/>
      <c r="CK9" s="201"/>
      <c r="CL9" s="201"/>
      <c r="CM9" s="201"/>
      <c r="CN9" s="201"/>
      <c r="CO9" s="201"/>
      <c r="CP9" s="201"/>
      <c r="CQ9" s="201"/>
      <c r="CR9" s="201"/>
      <c r="CS9" s="213"/>
      <c r="CT9" s="232">
        <v>15.6</v>
      </c>
      <c r="CU9" s="240"/>
      <c r="CV9" s="240"/>
      <c r="CW9" s="240"/>
      <c r="CX9" s="240"/>
      <c r="CY9" s="240"/>
      <c r="CZ9" s="240"/>
      <c r="DA9" s="248"/>
      <c r="DB9" s="232">
        <v>15.8</v>
      </c>
      <c r="DC9" s="240"/>
      <c r="DD9" s="240"/>
      <c r="DE9" s="240"/>
      <c r="DF9" s="240"/>
      <c r="DG9" s="240"/>
      <c r="DH9" s="240"/>
      <c r="DI9" s="248"/>
    </row>
    <row r="10" spans="1:119" ht="18.75" customHeight="1">
      <c r="A10" s="2"/>
      <c r="B10" s="10"/>
      <c r="C10" s="27"/>
      <c r="D10" s="27"/>
      <c r="E10" s="27"/>
      <c r="F10" s="27"/>
      <c r="G10" s="27"/>
      <c r="H10" s="27"/>
      <c r="I10" s="27"/>
      <c r="J10" s="27"/>
      <c r="K10" s="31"/>
      <c r="L10" s="53" t="s">
        <v>197</v>
      </c>
      <c r="M10" s="59"/>
      <c r="N10" s="59"/>
      <c r="O10" s="59"/>
      <c r="P10" s="59"/>
      <c r="Q10" s="64"/>
      <c r="R10" s="73">
        <v>19738</v>
      </c>
      <c r="S10" s="81"/>
      <c r="T10" s="81"/>
      <c r="U10" s="81"/>
      <c r="V10" s="118"/>
      <c r="W10" s="128"/>
      <c r="X10" s="55"/>
      <c r="Y10" s="55"/>
      <c r="Z10" s="55"/>
      <c r="AA10" s="55"/>
      <c r="AB10" s="55"/>
      <c r="AC10" s="55"/>
      <c r="AD10" s="55"/>
      <c r="AE10" s="55"/>
      <c r="AF10" s="55"/>
      <c r="AG10" s="55"/>
      <c r="AH10" s="55"/>
      <c r="AI10" s="55"/>
      <c r="AJ10" s="55"/>
      <c r="AK10" s="55"/>
      <c r="AL10" s="165"/>
      <c r="AM10" s="175" t="s">
        <v>198</v>
      </c>
      <c r="AN10" s="59"/>
      <c r="AO10" s="59"/>
      <c r="AP10" s="59"/>
      <c r="AQ10" s="59"/>
      <c r="AR10" s="59"/>
      <c r="AS10" s="59"/>
      <c r="AT10" s="64"/>
      <c r="AU10" s="183" t="s">
        <v>61</v>
      </c>
      <c r="AV10" s="139"/>
      <c r="AW10" s="139"/>
      <c r="AX10" s="139"/>
      <c r="AY10" s="191" t="s">
        <v>200</v>
      </c>
      <c r="AZ10" s="199"/>
      <c r="BA10" s="199"/>
      <c r="BB10" s="199"/>
      <c r="BC10" s="199"/>
      <c r="BD10" s="199"/>
      <c r="BE10" s="199"/>
      <c r="BF10" s="199"/>
      <c r="BG10" s="199"/>
      <c r="BH10" s="199"/>
      <c r="BI10" s="199"/>
      <c r="BJ10" s="199"/>
      <c r="BK10" s="199"/>
      <c r="BL10" s="199"/>
      <c r="BM10" s="211"/>
      <c r="BN10" s="216">
        <v>4900</v>
      </c>
      <c r="BO10" s="219"/>
      <c r="BP10" s="219"/>
      <c r="BQ10" s="219"/>
      <c r="BR10" s="219"/>
      <c r="BS10" s="219"/>
      <c r="BT10" s="219"/>
      <c r="BU10" s="222"/>
      <c r="BV10" s="216">
        <v>42200</v>
      </c>
      <c r="BW10" s="219"/>
      <c r="BX10" s="219"/>
      <c r="BY10" s="219"/>
      <c r="BZ10" s="219"/>
      <c r="CA10" s="219"/>
      <c r="CB10" s="219"/>
      <c r="CC10" s="222"/>
      <c r="CD10" s="224" t="s">
        <v>201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204</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207</v>
      </c>
      <c r="AN11" s="59"/>
      <c r="AO11" s="59"/>
      <c r="AP11" s="59"/>
      <c r="AQ11" s="59"/>
      <c r="AR11" s="59"/>
      <c r="AS11" s="59"/>
      <c r="AT11" s="64"/>
      <c r="AU11" s="183" t="s">
        <v>61</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18999</v>
      </c>
      <c r="S12" s="109"/>
      <c r="T12" s="109"/>
      <c r="U12" s="109"/>
      <c r="V12" s="120"/>
      <c r="W12" s="132" t="s">
        <v>8</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61</v>
      </c>
      <c r="AV12" s="139"/>
      <c r="AW12" s="139"/>
      <c r="AX12" s="139"/>
      <c r="AY12" s="191" t="s">
        <v>224</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18542</v>
      </c>
      <c r="S13" s="110"/>
      <c r="T13" s="110"/>
      <c r="U13" s="110"/>
      <c r="V13" s="121"/>
      <c r="W13" s="130" t="s">
        <v>156</v>
      </c>
      <c r="X13" s="57"/>
      <c r="Y13" s="57"/>
      <c r="Z13" s="57"/>
      <c r="AA13" s="57"/>
      <c r="AB13" s="25"/>
      <c r="AC13" s="73">
        <v>241</v>
      </c>
      <c r="AD13" s="81"/>
      <c r="AE13" s="81"/>
      <c r="AF13" s="81"/>
      <c r="AG13" s="85"/>
      <c r="AH13" s="73">
        <v>277</v>
      </c>
      <c r="AI13" s="81"/>
      <c r="AJ13" s="81"/>
      <c r="AK13" s="81"/>
      <c r="AL13" s="118"/>
      <c r="AM13" s="175" t="s">
        <v>229</v>
      </c>
      <c r="AN13" s="59"/>
      <c r="AO13" s="59"/>
      <c r="AP13" s="59"/>
      <c r="AQ13" s="59"/>
      <c r="AR13" s="59"/>
      <c r="AS13" s="59"/>
      <c r="AT13" s="64"/>
      <c r="AU13" s="183" t="s">
        <v>189</v>
      </c>
      <c r="AV13" s="139"/>
      <c r="AW13" s="139"/>
      <c r="AX13" s="139"/>
      <c r="AY13" s="191" t="s">
        <v>231</v>
      </c>
      <c r="AZ13" s="199"/>
      <c r="BA13" s="199"/>
      <c r="BB13" s="199"/>
      <c r="BC13" s="199"/>
      <c r="BD13" s="199"/>
      <c r="BE13" s="199"/>
      <c r="BF13" s="199"/>
      <c r="BG13" s="199"/>
      <c r="BH13" s="199"/>
      <c r="BI13" s="199"/>
      <c r="BJ13" s="199"/>
      <c r="BK13" s="199"/>
      <c r="BL13" s="199"/>
      <c r="BM13" s="211"/>
      <c r="BN13" s="216">
        <v>100521</v>
      </c>
      <c r="BO13" s="219"/>
      <c r="BP13" s="219"/>
      <c r="BQ13" s="219"/>
      <c r="BR13" s="219"/>
      <c r="BS13" s="219"/>
      <c r="BT13" s="219"/>
      <c r="BU13" s="222"/>
      <c r="BV13" s="216">
        <v>32975</v>
      </c>
      <c r="BW13" s="219"/>
      <c r="BX13" s="219"/>
      <c r="BY13" s="219"/>
      <c r="BZ13" s="219"/>
      <c r="CA13" s="219"/>
      <c r="CB13" s="219"/>
      <c r="CC13" s="222"/>
      <c r="CD13" s="193" t="s">
        <v>233</v>
      </c>
      <c r="CE13" s="201"/>
      <c r="CF13" s="201"/>
      <c r="CG13" s="201"/>
      <c r="CH13" s="201"/>
      <c r="CI13" s="201"/>
      <c r="CJ13" s="201"/>
      <c r="CK13" s="201"/>
      <c r="CL13" s="201"/>
      <c r="CM13" s="201"/>
      <c r="CN13" s="201"/>
      <c r="CO13" s="201"/>
      <c r="CP13" s="201"/>
      <c r="CQ13" s="201"/>
      <c r="CR13" s="201"/>
      <c r="CS13" s="213"/>
      <c r="CT13" s="232">
        <v>9.8000000000000007</v>
      </c>
      <c r="CU13" s="240"/>
      <c r="CV13" s="240"/>
      <c r="CW13" s="240"/>
      <c r="CX13" s="240"/>
      <c r="CY13" s="240"/>
      <c r="CZ13" s="240"/>
      <c r="DA13" s="248"/>
      <c r="DB13" s="232">
        <v>10.3</v>
      </c>
      <c r="DC13" s="240"/>
      <c r="DD13" s="240"/>
      <c r="DE13" s="240"/>
      <c r="DF13" s="240"/>
      <c r="DG13" s="240"/>
      <c r="DH13" s="240"/>
      <c r="DI13" s="248"/>
    </row>
    <row r="14" spans="1:119" ht="18.75" customHeight="1">
      <c r="A14" s="2"/>
      <c r="B14" s="12"/>
      <c r="C14" s="29"/>
      <c r="D14" s="29"/>
      <c r="E14" s="29"/>
      <c r="F14" s="29"/>
      <c r="G14" s="29"/>
      <c r="H14" s="29"/>
      <c r="I14" s="29"/>
      <c r="J14" s="29"/>
      <c r="K14" s="62"/>
      <c r="L14" s="69" t="s">
        <v>234</v>
      </c>
      <c r="M14" s="78"/>
      <c r="N14" s="78"/>
      <c r="O14" s="78"/>
      <c r="P14" s="78"/>
      <c r="Q14" s="90"/>
      <c r="R14" s="101">
        <v>19205</v>
      </c>
      <c r="S14" s="110"/>
      <c r="T14" s="110"/>
      <c r="U14" s="110"/>
      <c r="V14" s="121"/>
      <c r="W14" s="129"/>
      <c r="X14" s="58"/>
      <c r="Y14" s="58"/>
      <c r="Z14" s="58"/>
      <c r="AA14" s="58"/>
      <c r="AB14" s="24"/>
      <c r="AC14" s="149">
        <v>2.7</v>
      </c>
      <c r="AD14" s="156"/>
      <c r="AE14" s="156"/>
      <c r="AF14" s="156"/>
      <c r="AG14" s="159"/>
      <c r="AH14" s="149">
        <v>3.1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v>90.9</v>
      </c>
      <c r="CU14" s="244"/>
      <c r="CV14" s="244"/>
      <c r="CW14" s="244"/>
      <c r="CX14" s="244"/>
      <c r="CY14" s="244"/>
      <c r="CZ14" s="244"/>
      <c r="DA14" s="252"/>
      <c r="DB14" s="236">
        <v>117.9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18643</v>
      </c>
      <c r="S15" s="110"/>
      <c r="T15" s="110"/>
      <c r="U15" s="110"/>
      <c r="V15" s="121"/>
      <c r="W15" s="130" t="s">
        <v>5</v>
      </c>
      <c r="X15" s="57"/>
      <c r="Y15" s="57"/>
      <c r="Z15" s="57"/>
      <c r="AA15" s="57"/>
      <c r="AB15" s="25"/>
      <c r="AC15" s="73">
        <v>3315</v>
      </c>
      <c r="AD15" s="81"/>
      <c r="AE15" s="81"/>
      <c r="AF15" s="81"/>
      <c r="AG15" s="85"/>
      <c r="AH15" s="73">
        <v>3320</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3076252</v>
      </c>
      <c r="BO15" s="218"/>
      <c r="BP15" s="218"/>
      <c r="BQ15" s="218"/>
      <c r="BR15" s="218"/>
      <c r="BS15" s="218"/>
      <c r="BT15" s="218"/>
      <c r="BU15" s="221"/>
      <c r="BV15" s="215">
        <v>2951680</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241</v>
      </c>
      <c r="S16" s="111"/>
      <c r="T16" s="111"/>
      <c r="U16" s="111"/>
      <c r="V16" s="122"/>
      <c r="W16" s="129"/>
      <c r="X16" s="58"/>
      <c r="Y16" s="58"/>
      <c r="Z16" s="58"/>
      <c r="AA16" s="58"/>
      <c r="AB16" s="24"/>
      <c r="AC16" s="149">
        <v>36.6</v>
      </c>
      <c r="AD16" s="156"/>
      <c r="AE16" s="156"/>
      <c r="AF16" s="156"/>
      <c r="AG16" s="159"/>
      <c r="AH16" s="149">
        <v>37.299999999999997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4268059</v>
      </c>
      <c r="BO16" s="219"/>
      <c r="BP16" s="219"/>
      <c r="BQ16" s="219"/>
      <c r="BR16" s="219"/>
      <c r="BS16" s="219"/>
      <c r="BT16" s="219"/>
      <c r="BU16" s="222"/>
      <c r="BV16" s="216">
        <v>4113323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4</v>
      </c>
      <c r="S17" s="111"/>
      <c r="T17" s="111"/>
      <c r="U17" s="111"/>
      <c r="V17" s="122"/>
      <c r="W17" s="130" t="s">
        <v>96</v>
      </c>
      <c r="X17" s="57"/>
      <c r="Y17" s="57"/>
      <c r="Z17" s="57"/>
      <c r="AA17" s="57"/>
      <c r="AB17" s="25"/>
      <c r="AC17" s="73">
        <v>5493</v>
      </c>
      <c r="AD17" s="81"/>
      <c r="AE17" s="81"/>
      <c r="AF17" s="81"/>
      <c r="AG17" s="85"/>
      <c r="AH17" s="73">
        <v>5312</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3945510</v>
      </c>
      <c r="BO17" s="219"/>
      <c r="BP17" s="219"/>
      <c r="BQ17" s="219"/>
      <c r="BR17" s="219"/>
      <c r="BS17" s="219"/>
      <c r="BT17" s="219"/>
      <c r="BU17" s="222"/>
      <c r="BV17" s="216">
        <v>3799755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45.79</v>
      </c>
      <c r="M18" s="71"/>
      <c r="N18" s="71"/>
      <c r="O18" s="71"/>
      <c r="P18" s="71"/>
      <c r="Q18" s="71"/>
      <c r="R18" s="103"/>
      <c r="S18" s="103"/>
      <c r="T18" s="103"/>
      <c r="U18" s="103"/>
      <c r="V18" s="123"/>
      <c r="W18" s="131"/>
      <c r="X18" s="138"/>
      <c r="Y18" s="138"/>
      <c r="Z18" s="138"/>
      <c r="AA18" s="138"/>
      <c r="AB18" s="26"/>
      <c r="AC18" s="150">
        <v>60.7</v>
      </c>
      <c r="AD18" s="157"/>
      <c r="AE18" s="157"/>
      <c r="AF18" s="157"/>
      <c r="AG18" s="160"/>
      <c r="AH18" s="150">
        <v>59.6</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4816714</v>
      </c>
      <c r="BO18" s="219"/>
      <c r="BP18" s="219"/>
      <c r="BQ18" s="219"/>
      <c r="BR18" s="219"/>
      <c r="BS18" s="219"/>
      <c r="BT18" s="219"/>
      <c r="BU18" s="222"/>
      <c r="BV18" s="216">
        <v>4626299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68</v>
      </c>
      <c r="C19" s="31"/>
      <c r="D19" s="31"/>
      <c r="E19" s="50"/>
      <c r="F19" s="50"/>
      <c r="G19" s="50"/>
      <c r="H19" s="50"/>
      <c r="I19" s="50"/>
      <c r="J19" s="50"/>
      <c r="K19" s="50"/>
      <c r="L19" s="72">
        <v>423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6142967</v>
      </c>
      <c r="BO19" s="219"/>
      <c r="BP19" s="219"/>
      <c r="BQ19" s="219"/>
      <c r="BR19" s="219"/>
      <c r="BS19" s="219"/>
      <c r="BT19" s="219"/>
      <c r="BU19" s="222"/>
      <c r="BV19" s="216">
        <v>5846593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251</v>
      </c>
      <c r="C20" s="31"/>
      <c r="D20" s="31"/>
      <c r="E20" s="50"/>
      <c r="F20" s="50"/>
      <c r="G20" s="50"/>
      <c r="H20" s="50"/>
      <c r="I20" s="50"/>
      <c r="J20" s="50"/>
      <c r="K20" s="50"/>
      <c r="L20" s="72">
        <v>7795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147</v>
      </c>
      <c r="C22" s="33"/>
      <c r="D22" s="42"/>
      <c r="E22" s="51" t="s">
        <v>8</v>
      </c>
      <c r="F22" s="57"/>
      <c r="G22" s="57"/>
      <c r="H22" s="57"/>
      <c r="I22" s="57"/>
      <c r="J22" s="57"/>
      <c r="K22" s="25"/>
      <c r="L22" s="51" t="s">
        <v>253</v>
      </c>
      <c r="M22" s="57"/>
      <c r="N22" s="57"/>
      <c r="O22" s="57"/>
      <c r="P22" s="25"/>
      <c r="Q22" s="93" t="s">
        <v>255</v>
      </c>
      <c r="R22" s="105"/>
      <c r="S22" s="105"/>
      <c r="T22" s="105"/>
      <c r="U22" s="105"/>
      <c r="V22" s="125"/>
      <c r="W22" s="133" t="s">
        <v>256</v>
      </c>
      <c r="X22" s="33"/>
      <c r="Y22" s="42"/>
      <c r="Z22" s="51" t="s">
        <v>8</v>
      </c>
      <c r="AA22" s="57"/>
      <c r="AB22" s="57"/>
      <c r="AC22" s="57"/>
      <c r="AD22" s="57"/>
      <c r="AE22" s="57"/>
      <c r="AF22" s="57"/>
      <c r="AG22" s="25"/>
      <c r="AH22" s="163" t="s">
        <v>195</v>
      </c>
      <c r="AI22" s="57"/>
      <c r="AJ22" s="57"/>
      <c r="AK22" s="57"/>
      <c r="AL22" s="25"/>
      <c r="AM22" s="163" t="s">
        <v>257</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11512506</v>
      </c>
      <c r="BO23" s="219"/>
      <c r="BP23" s="219"/>
      <c r="BQ23" s="219"/>
      <c r="BR23" s="219"/>
      <c r="BS23" s="219"/>
      <c r="BT23" s="219"/>
      <c r="BU23" s="222"/>
      <c r="BV23" s="216">
        <v>11734067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262</v>
      </c>
      <c r="F24" s="59"/>
      <c r="G24" s="59"/>
      <c r="H24" s="59"/>
      <c r="I24" s="59"/>
      <c r="J24" s="59"/>
      <c r="K24" s="64"/>
      <c r="L24" s="73">
        <v>1</v>
      </c>
      <c r="M24" s="81"/>
      <c r="N24" s="81"/>
      <c r="O24" s="81"/>
      <c r="P24" s="85"/>
      <c r="Q24" s="73">
        <v>8300</v>
      </c>
      <c r="R24" s="81"/>
      <c r="S24" s="81"/>
      <c r="T24" s="81"/>
      <c r="U24" s="81"/>
      <c r="V24" s="85"/>
      <c r="W24" s="134"/>
      <c r="X24" s="34"/>
      <c r="Y24" s="43"/>
      <c r="Z24" s="53" t="s">
        <v>263</v>
      </c>
      <c r="AA24" s="59"/>
      <c r="AB24" s="59"/>
      <c r="AC24" s="59"/>
      <c r="AD24" s="59"/>
      <c r="AE24" s="59"/>
      <c r="AF24" s="59"/>
      <c r="AG24" s="64"/>
      <c r="AH24" s="73">
        <v>137</v>
      </c>
      <c r="AI24" s="81"/>
      <c r="AJ24" s="81"/>
      <c r="AK24" s="81"/>
      <c r="AL24" s="85"/>
      <c r="AM24" s="73">
        <v>437030</v>
      </c>
      <c r="AN24" s="81"/>
      <c r="AO24" s="81"/>
      <c r="AP24" s="81"/>
      <c r="AQ24" s="81"/>
      <c r="AR24" s="85"/>
      <c r="AS24" s="73">
        <v>3190</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9490691</v>
      </c>
      <c r="BO24" s="219"/>
      <c r="BP24" s="219"/>
      <c r="BQ24" s="219"/>
      <c r="BR24" s="219"/>
      <c r="BS24" s="219"/>
      <c r="BT24" s="219"/>
      <c r="BU24" s="222"/>
      <c r="BV24" s="216">
        <v>9609333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266</v>
      </c>
      <c r="F25" s="59"/>
      <c r="G25" s="59"/>
      <c r="H25" s="59"/>
      <c r="I25" s="59"/>
      <c r="J25" s="59"/>
      <c r="K25" s="64"/>
      <c r="L25" s="73">
        <v>1</v>
      </c>
      <c r="M25" s="81"/>
      <c r="N25" s="81"/>
      <c r="O25" s="81"/>
      <c r="P25" s="85"/>
      <c r="Q25" s="73">
        <v>6730</v>
      </c>
      <c r="R25" s="81"/>
      <c r="S25" s="81"/>
      <c r="T25" s="81"/>
      <c r="U25" s="81"/>
      <c r="V25" s="85"/>
      <c r="W25" s="134"/>
      <c r="X25" s="34"/>
      <c r="Y25" s="43"/>
      <c r="Z25" s="53" t="s">
        <v>267</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655042</v>
      </c>
      <c r="BO25" s="218"/>
      <c r="BP25" s="218"/>
      <c r="BQ25" s="218"/>
      <c r="BR25" s="218"/>
      <c r="BS25" s="218"/>
      <c r="BT25" s="218"/>
      <c r="BU25" s="221"/>
      <c r="BV25" s="215">
        <v>787937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268</v>
      </c>
      <c r="F26" s="59"/>
      <c r="G26" s="59"/>
      <c r="H26" s="59"/>
      <c r="I26" s="59"/>
      <c r="J26" s="59"/>
      <c r="K26" s="64"/>
      <c r="L26" s="73">
        <v>1</v>
      </c>
      <c r="M26" s="81"/>
      <c r="N26" s="81"/>
      <c r="O26" s="81"/>
      <c r="P26" s="85"/>
      <c r="Q26" s="73">
        <v>6200</v>
      </c>
      <c r="R26" s="81"/>
      <c r="S26" s="81"/>
      <c r="T26" s="81"/>
      <c r="U26" s="81"/>
      <c r="V26" s="85"/>
      <c r="W26" s="134"/>
      <c r="X26" s="34"/>
      <c r="Y26" s="43"/>
      <c r="Z26" s="53" t="s">
        <v>269</v>
      </c>
      <c r="AA26" s="143"/>
      <c r="AB26" s="143"/>
      <c r="AC26" s="143"/>
      <c r="AD26" s="143"/>
      <c r="AE26" s="143"/>
      <c r="AF26" s="143"/>
      <c r="AG26" s="161"/>
      <c r="AH26" s="73">
        <v>3</v>
      </c>
      <c r="AI26" s="81"/>
      <c r="AJ26" s="81"/>
      <c r="AK26" s="81"/>
      <c r="AL26" s="85"/>
      <c r="AM26" s="73">
        <v>10212</v>
      </c>
      <c r="AN26" s="81"/>
      <c r="AO26" s="81"/>
      <c r="AP26" s="81"/>
      <c r="AQ26" s="81"/>
      <c r="AR26" s="85"/>
      <c r="AS26" s="73">
        <v>3404</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272</v>
      </c>
      <c r="F27" s="59"/>
      <c r="G27" s="59"/>
      <c r="H27" s="59"/>
      <c r="I27" s="59"/>
      <c r="J27" s="59"/>
      <c r="K27" s="64"/>
      <c r="L27" s="73">
        <v>1</v>
      </c>
      <c r="M27" s="81"/>
      <c r="N27" s="81"/>
      <c r="O27" s="81"/>
      <c r="P27" s="85"/>
      <c r="Q27" s="73">
        <v>3700</v>
      </c>
      <c r="R27" s="81"/>
      <c r="S27" s="81"/>
      <c r="T27" s="81"/>
      <c r="U27" s="81"/>
      <c r="V27" s="85"/>
      <c r="W27" s="134"/>
      <c r="X27" s="34"/>
      <c r="Y27" s="43"/>
      <c r="Z27" s="53" t="s">
        <v>274</v>
      </c>
      <c r="AA27" s="59"/>
      <c r="AB27" s="59"/>
      <c r="AC27" s="59"/>
      <c r="AD27" s="59"/>
      <c r="AE27" s="59"/>
      <c r="AF27" s="59"/>
      <c r="AG27" s="64"/>
      <c r="AH27" s="73" t="s">
        <v>212</v>
      </c>
      <c r="AI27" s="81"/>
      <c r="AJ27" s="81"/>
      <c r="AK27" s="81"/>
      <c r="AL27" s="85"/>
      <c r="AM27" s="73" t="s">
        <v>212</v>
      </c>
      <c r="AN27" s="81"/>
      <c r="AO27" s="81"/>
      <c r="AP27" s="81"/>
      <c r="AQ27" s="81"/>
      <c r="AR27" s="85"/>
      <c r="AS27" s="73" t="s">
        <v>212</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550000</v>
      </c>
      <c r="BO27" s="220"/>
      <c r="BP27" s="220"/>
      <c r="BQ27" s="220"/>
      <c r="BR27" s="220"/>
      <c r="BS27" s="220"/>
      <c r="BT27" s="220"/>
      <c r="BU27" s="223"/>
      <c r="BV27" s="217">
        <v>550000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277</v>
      </c>
      <c r="F28" s="59"/>
      <c r="G28" s="59"/>
      <c r="H28" s="59"/>
      <c r="I28" s="59"/>
      <c r="J28" s="59"/>
      <c r="K28" s="64"/>
      <c r="L28" s="73">
        <v>1</v>
      </c>
      <c r="M28" s="81"/>
      <c r="N28" s="81"/>
      <c r="O28" s="81"/>
      <c r="P28" s="85"/>
      <c r="Q28" s="73">
        <v>2800</v>
      </c>
      <c r="R28" s="81"/>
      <c r="S28" s="81"/>
      <c r="T28" s="81"/>
      <c r="U28" s="81"/>
      <c r="V28" s="85"/>
      <c r="W28" s="134"/>
      <c r="X28" s="34"/>
      <c r="Y28" s="43"/>
      <c r="Z28" s="53" t="s">
        <v>38</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280</v>
      </c>
      <c r="AZ28" s="203"/>
      <c r="BA28" s="203"/>
      <c r="BB28" s="206"/>
      <c r="BC28" s="190" t="s">
        <v>101</v>
      </c>
      <c r="BD28" s="198"/>
      <c r="BE28" s="198"/>
      <c r="BF28" s="198"/>
      <c r="BG28" s="198"/>
      <c r="BH28" s="198"/>
      <c r="BI28" s="198"/>
      <c r="BJ28" s="198"/>
      <c r="BK28" s="198"/>
      <c r="BL28" s="198"/>
      <c r="BM28" s="210"/>
      <c r="BN28" s="215">
        <v>1309200</v>
      </c>
      <c r="BO28" s="218"/>
      <c r="BP28" s="218"/>
      <c r="BQ28" s="218"/>
      <c r="BR28" s="218"/>
      <c r="BS28" s="218"/>
      <c r="BT28" s="218"/>
      <c r="BU28" s="221"/>
      <c r="BV28" s="215">
        <v>1304300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281</v>
      </c>
      <c r="F29" s="59"/>
      <c r="G29" s="59"/>
      <c r="H29" s="59"/>
      <c r="I29" s="59"/>
      <c r="J29" s="59"/>
      <c r="K29" s="64"/>
      <c r="L29" s="73">
        <v>12</v>
      </c>
      <c r="M29" s="81"/>
      <c r="N29" s="81"/>
      <c r="O29" s="81"/>
      <c r="P29" s="85"/>
      <c r="Q29" s="73">
        <v>2550</v>
      </c>
      <c r="R29" s="81"/>
      <c r="S29" s="81"/>
      <c r="T29" s="81"/>
      <c r="U29" s="81"/>
      <c r="V29" s="85"/>
      <c r="W29" s="135"/>
      <c r="X29" s="140"/>
      <c r="Y29" s="142"/>
      <c r="Z29" s="53" t="s">
        <v>283</v>
      </c>
      <c r="AA29" s="59"/>
      <c r="AB29" s="59"/>
      <c r="AC29" s="59"/>
      <c r="AD29" s="59"/>
      <c r="AE29" s="59"/>
      <c r="AF29" s="59"/>
      <c r="AG29" s="64"/>
      <c r="AH29" s="73">
        <v>137</v>
      </c>
      <c r="AI29" s="81"/>
      <c r="AJ29" s="81"/>
      <c r="AK29" s="81"/>
      <c r="AL29" s="85"/>
      <c r="AM29" s="73">
        <v>437030</v>
      </c>
      <c r="AN29" s="81"/>
      <c r="AO29" s="81"/>
      <c r="AP29" s="81"/>
      <c r="AQ29" s="81"/>
      <c r="AR29" s="85"/>
      <c r="AS29" s="73">
        <v>3190</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t="s">
        <v>212</v>
      </c>
      <c r="BO29" s="219"/>
      <c r="BP29" s="219"/>
      <c r="BQ29" s="219"/>
      <c r="BR29" s="219"/>
      <c r="BS29" s="219"/>
      <c r="BT29" s="219"/>
      <c r="BU29" s="222"/>
      <c r="BV29" s="216" t="s">
        <v>212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171</v>
      </c>
      <c r="X30" s="141"/>
      <c r="Y30" s="141"/>
      <c r="Z30" s="141"/>
      <c r="AA30" s="141"/>
      <c r="AB30" s="141"/>
      <c r="AC30" s="141"/>
      <c r="AD30" s="141"/>
      <c r="AE30" s="141"/>
      <c r="AF30" s="141"/>
      <c r="AG30" s="162"/>
      <c r="AH30" s="150">
        <v>98.7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391346</v>
      </c>
      <c r="BO30" s="220"/>
      <c r="BP30" s="220"/>
      <c r="BQ30" s="220"/>
      <c r="BR30" s="220"/>
      <c r="BS30" s="220"/>
      <c r="BT30" s="220"/>
      <c r="BU30" s="223"/>
      <c r="BV30" s="217">
        <v>375506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199</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292</v>
      </c>
      <c r="F33" s="55"/>
      <c r="G33" s="55"/>
      <c r="H33" s="55"/>
      <c r="I33" s="55"/>
      <c r="J33" s="55"/>
      <c r="K33" s="55"/>
      <c r="L33" s="55"/>
      <c r="M33" s="55"/>
      <c r="N33" s="55"/>
      <c r="O33" s="55"/>
      <c r="P33" s="55"/>
      <c r="Q33" s="55"/>
      <c r="R33" s="55"/>
      <c r="S33" s="55"/>
      <c r="T33" s="55"/>
      <c r="U33" s="38" t="s">
        <v>120</v>
      </c>
      <c r="V33" s="38"/>
      <c r="W33" s="55" t="s">
        <v>292</v>
      </c>
      <c r="X33" s="55"/>
      <c r="Y33" s="55"/>
      <c r="Z33" s="55"/>
      <c r="AA33" s="55"/>
      <c r="AB33" s="55"/>
      <c r="AC33" s="55"/>
      <c r="AD33" s="55"/>
      <c r="AE33" s="55"/>
      <c r="AF33" s="55"/>
      <c r="AG33" s="55"/>
      <c r="AH33" s="55"/>
      <c r="AI33" s="55"/>
      <c r="AJ33" s="55"/>
      <c r="AK33" s="55"/>
      <c r="AL33" s="55"/>
      <c r="AM33" s="38" t="s">
        <v>120</v>
      </c>
      <c r="AN33" s="38"/>
      <c r="AO33" s="55" t="s">
        <v>292</v>
      </c>
      <c r="AP33" s="55"/>
      <c r="AQ33" s="55"/>
      <c r="AR33" s="55"/>
      <c r="AS33" s="55"/>
      <c r="AT33" s="55"/>
      <c r="AU33" s="55"/>
      <c r="AV33" s="55"/>
      <c r="AW33" s="55"/>
      <c r="AX33" s="55"/>
      <c r="AY33" s="55"/>
      <c r="AZ33" s="55"/>
      <c r="BA33" s="55"/>
      <c r="BB33" s="55"/>
      <c r="BC33" s="55"/>
      <c r="BD33" s="38"/>
      <c r="BE33" s="55" t="s">
        <v>294</v>
      </c>
      <c r="BF33" s="55"/>
      <c r="BG33" s="55" t="s">
        <v>178</v>
      </c>
      <c r="BH33" s="55"/>
      <c r="BI33" s="55"/>
      <c r="BJ33" s="55"/>
      <c r="BK33" s="55"/>
      <c r="BL33" s="55"/>
      <c r="BM33" s="55"/>
      <c r="BN33" s="55"/>
      <c r="BO33" s="55"/>
      <c r="BP33" s="55"/>
      <c r="BQ33" s="55"/>
      <c r="BR33" s="55"/>
      <c r="BS33" s="55"/>
      <c r="BT33" s="55"/>
      <c r="BU33" s="55"/>
      <c r="BV33" s="38"/>
      <c r="BW33" s="38" t="s">
        <v>294</v>
      </c>
      <c r="BX33" s="38"/>
      <c r="BY33" s="55" t="s">
        <v>111</v>
      </c>
      <c r="BZ33" s="55"/>
      <c r="CA33" s="55"/>
      <c r="CB33" s="55"/>
      <c r="CC33" s="55"/>
      <c r="CD33" s="55"/>
      <c r="CE33" s="55"/>
      <c r="CF33" s="55"/>
      <c r="CG33" s="55"/>
      <c r="CH33" s="55"/>
      <c r="CI33" s="55"/>
      <c r="CJ33" s="55"/>
      <c r="CK33" s="55"/>
      <c r="CL33" s="55"/>
      <c r="CM33" s="55"/>
      <c r="CN33" s="55"/>
      <c r="CO33" s="38" t="s">
        <v>120</v>
      </c>
      <c r="CP33" s="38"/>
      <c r="CQ33" s="55" t="s">
        <v>295</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中播衛生施設事務組合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株式会社　もちむぎ食品センター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介護サービス会計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工業用水道事業会計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くれさか環境事務組合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IF('各会計、関係団体の財政状況及び健全化判断比率'!B33="","",'各会計、関係団体の財政状況及び健全化判断比率'!B33)</f>
        <v>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姫路福崎斎苑事務組合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9</v>
      </c>
      <c r="AN37" s="39"/>
      <c r="AO37" s="56" t="str">
        <f>IF('各会計、関係団体の財政状況及び健全化判断比率'!B34="","",'各会計、関係団体の財政状況及び健全化判断比率'!B34)</f>
        <v>工業団地造成事業会計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兵庫県後期高齢者医療広域連合（一般会計）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兵庫県後期高齢者医療広域連合（特別会計）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兵庫県市町村職員退職手当組合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兵庫県市町交通災害共済組合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兵庫県町議会議員公務災害補償組合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市川町外三ケ市町共有財産事務組合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297</v>
      </c>
      <c r="E46" s="1" t="s">
        <v>157</v>
      </c>
    </row>
    <row r="47" spans="1:113">
      <c r="E47" s="1" t="s">
        <v>299</v>
      </c>
    </row>
    <row r="48" spans="1:113">
      <c r="E48" s="1" t="s">
        <v>301</v>
      </c>
    </row>
    <row r="49" spans="5:5">
      <c r="E49" s="1" t="s">
        <v>302</v>
      </c>
    </row>
    <row r="50" spans="5:5">
      <c r="E50" s="1" t="s">
        <v>209</v>
      </c>
    </row>
    <row r="51" spans="5:5">
      <c r="E51" s="1" t="s">
        <v>306</v>
      </c>
    </row>
    <row r="52" spans="5:5">
      <c r="E52" s="1" t="s">
        <v>160</v>
      </c>
    </row>
    <row r="53" spans="5:5"/>
    <row r="54" spans="5:5"/>
    <row r="55" spans="5:5"/>
    <row r="56" spans="5:5"/>
  </sheetData>
  <sheetProtection algorithmName="SHA-512" hashValue="aTDvP1hoOso4e5cm1NPkvta0YLjDNy93OgdH7g4odQjdLxO984dqxGOR/2yXZbUevn4Yv7eR9Ml6Ideh4tEMJg==" saltValue="2T5wx82le/R6iRsDHp4U0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C31" zoomScale="84" zoomScaleNormal="84"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536</v>
      </c>
      <c r="G33" s="910" t="s">
        <v>450</v>
      </c>
      <c r="H33" s="910" t="s">
        <v>537</v>
      </c>
      <c r="I33" s="910" t="s">
        <v>538</v>
      </c>
      <c r="J33" s="914" t="s">
        <v>539</v>
      </c>
      <c r="K33" s="889"/>
      <c r="L33" s="889"/>
      <c r="M33" s="889"/>
      <c r="N33" s="889"/>
      <c r="O33" s="889"/>
      <c r="P33" s="889"/>
    </row>
    <row r="34" spans="1:16" ht="39" customHeight="1">
      <c r="A34" s="889"/>
      <c r="B34" s="891"/>
      <c r="C34" s="897" t="s">
        <v>468</v>
      </c>
      <c r="D34" s="897"/>
      <c r="E34" s="902"/>
      <c r="F34" s="906">
        <v>16.989999999999998</v>
      </c>
      <c r="G34" s="911">
        <v>17.36</v>
      </c>
      <c r="H34" s="911">
        <v>14.7</v>
      </c>
      <c r="I34" s="911">
        <v>15.66</v>
      </c>
      <c r="J34" s="915">
        <v>15.38</v>
      </c>
      <c r="K34" s="889"/>
      <c r="L34" s="889"/>
      <c r="M34" s="889"/>
      <c r="N34" s="889"/>
      <c r="O34" s="889"/>
      <c r="P34" s="889"/>
    </row>
    <row r="35" spans="1:16" ht="39" customHeight="1">
      <c r="A35" s="889"/>
      <c r="B35" s="892"/>
      <c r="C35" s="898" t="s">
        <v>457</v>
      </c>
      <c r="D35" s="898"/>
      <c r="E35" s="903"/>
      <c r="F35" s="907">
        <v>1.64</v>
      </c>
      <c r="G35" s="912">
        <v>4.08</v>
      </c>
      <c r="H35" s="912">
        <v>3.03</v>
      </c>
      <c r="I35" s="912">
        <v>2.85</v>
      </c>
      <c r="J35" s="916">
        <v>4.51</v>
      </c>
      <c r="K35" s="889"/>
      <c r="L35" s="889"/>
      <c r="M35" s="889"/>
      <c r="N35" s="889"/>
      <c r="O35" s="889"/>
      <c r="P35" s="889"/>
    </row>
    <row r="36" spans="1:16" ht="39" customHeight="1">
      <c r="A36" s="889"/>
      <c r="B36" s="892"/>
      <c r="C36" s="898" t="s">
        <v>270</v>
      </c>
      <c r="D36" s="898"/>
      <c r="E36" s="903"/>
      <c r="F36" s="907">
        <v>1.58</v>
      </c>
      <c r="G36" s="912">
        <v>1.72</v>
      </c>
      <c r="H36" s="912">
        <v>1.9</v>
      </c>
      <c r="I36" s="912">
        <v>2.13</v>
      </c>
      <c r="J36" s="916">
        <v>2.2200000000000002</v>
      </c>
      <c r="K36" s="889"/>
      <c r="L36" s="889"/>
      <c r="M36" s="889"/>
      <c r="N36" s="889"/>
      <c r="O36" s="889"/>
      <c r="P36" s="889"/>
    </row>
    <row r="37" spans="1:16" ht="39" customHeight="1">
      <c r="A37" s="889"/>
      <c r="B37" s="892"/>
      <c r="C37" s="898" t="s">
        <v>357</v>
      </c>
      <c r="D37" s="898"/>
      <c r="E37" s="903"/>
      <c r="F37" s="907">
        <v>2.78</v>
      </c>
      <c r="G37" s="912">
        <v>1.71</v>
      </c>
      <c r="H37" s="912">
        <v>1.86</v>
      </c>
      <c r="I37" s="912">
        <v>1.98</v>
      </c>
      <c r="J37" s="916">
        <v>1.5</v>
      </c>
      <c r="K37" s="889"/>
      <c r="L37" s="889"/>
      <c r="M37" s="889"/>
      <c r="N37" s="889"/>
      <c r="O37" s="889"/>
      <c r="P37" s="889"/>
    </row>
    <row r="38" spans="1:16" ht="39" customHeight="1">
      <c r="A38" s="889"/>
      <c r="B38" s="892"/>
      <c r="C38" s="898" t="s">
        <v>232</v>
      </c>
      <c r="D38" s="898"/>
      <c r="E38" s="903"/>
      <c r="F38" s="907">
        <v>0.81</v>
      </c>
      <c r="G38" s="912">
        <v>0.69</v>
      </c>
      <c r="H38" s="912">
        <v>0.67</v>
      </c>
      <c r="I38" s="912">
        <v>0.23</v>
      </c>
      <c r="J38" s="916">
        <v>0.76</v>
      </c>
      <c r="K38" s="889"/>
      <c r="L38" s="889"/>
      <c r="M38" s="889"/>
      <c r="N38" s="889"/>
      <c r="O38" s="889"/>
      <c r="P38" s="889"/>
    </row>
    <row r="39" spans="1:16" ht="39" customHeight="1">
      <c r="A39" s="889"/>
      <c r="B39" s="892"/>
      <c r="C39" s="898" t="s">
        <v>106</v>
      </c>
      <c r="D39" s="898"/>
      <c r="E39" s="903"/>
      <c r="F39" s="907">
        <v>1.26</v>
      </c>
      <c r="G39" s="912">
        <v>0.36</v>
      </c>
      <c r="H39" s="912">
        <v>0.34</v>
      </c>
      <c r="I39" s="912">
        <v>0.6</v>
      </c>
      <c r="J39" s="916">
        <v>0.56000000000000005</v>
      </c>
      <c r="K39" s="889"/>
      <c r="L39" s="889"/>
      <c r="M39" s="889"/>
      <c r="N39" s="889"/>
      <c r="O39" s="889"/>
      <c r="P39" s="889"/>
    </row>
    <row r="40" spans="1:16" ht="39" customHeight="1">
      <c r="A40" s="889"/>
      <c r="B40" s="892"/>
      <c r="C40" s="898" t="s">
        <v>142</v>
      </c>
      <c r="D40" s="898"/>
      <c r="E40" s="903"/>
      <c r="F40" s="907">
        <v>8.e-002</v>
      </c>
      <c r="G40" s="912">
        <v>8.e-002</v>
      </c>
      <c r="H40" s="912">
        <v>8.e-002</v>
      </c>
      <c r="I40" s="912">
        <v>0.1</v>
      </c>
      <c r="J40" s="916">
        <v>0.12</v>
      </c>
      <c r="K40" s="889"/>
      <c r="L40" s="889"/>
      <c r="M40" s="889"/>
      <c r="N40" s="889"/>
      <c r="O40" s="889"/>
      <c r="P40" s="889"/>
    </row>
    <row r="41" spans="1:16" ht="39" customHeight="1">
      <c r="A41" s="889"/>
      <c r="B41" s="892"/>
      <c r="C41" s="898" t="s">
        <v>459</v>
      </c>
      <c r="D41" s="898"/>
      <c r="E41" s="903"/>
      <c r="F41" s="907">
        <v>0</v>
      </c>
      <c r="G41" s="912">
        <v>0</v>
      </c>
      <c r="H41" s="912">
        <v>0</v>
      </c>
      <c r="I41" s="912">
        <v>0</v>
      </c>
      <c r="J41" s="916">
        <v>0</v>
      </c>
      <c r="K41" s="889"/>
      <c r="L41" s="889"/>
      <c r="M41" s="889"/>
      <c r="N41" s="889"/>
      <c r="O41" s="889"/>
      <c r="P41" s="889"/>
    </row>
    <row r="42" spans="1:16" ht="39" customHeight="1">
      <c r="A42" s="889"/>
      <c r="B42" s="893"/>
      <c r="C42" s="898" t="s">
        <v>540</v>
      </c>
      <c r="D42" s="898"/>
      <c r="E42" s="903"/>
      <c r="F42" s="907" t="s">
        <v>212</v>
      </c>
      <c r="G42" s="912" t="s">
        <v>212</v>
      </c>
      <c r="H42" s="912" t="s">
        <v>212</v>
      </c>
      <c r="I42" s="912" t="s">
        <v>212</v>
      </c>
      <c r="J42" s="916" t="s">
        <v>212</v>
      </c>
      <c r="K42" s="889"/>
      <c r="L42" s="889"/>
      <c r="M42" s="889"/>
      <c r="N42" s="889"/>
      <c r="O42" s="889"/>
      <c r="P42" s="889"/>
    </row>
    <row r="43" spans="1:16" ht="39" customHeight="1">
      <c r="A43" s="889"/>
      <c r="B43" s="894"/>
      <c r="C43" s="899" t="s">
        <v>499</v>
      </c>
      <c r="D43" s="899"/>
      <c r="E43" s="904"/>
      <c r="F43" s="908">
        <v>0.28999999999999998</v>
      </c>
      <c r="G43" s="913">
        <v>0.19</v>
      </c>
      <c r="H43" s="913">
        <v>0.24</v>
      </c>
      <c r="I43" s="913">
        <v>3.e-002</v>
      </c>
      <c r="J43" s="917">
        <v>0</v>
      </c>
      <c r="K43" s="889"/>
      <c r="L43" s="889"/>
      <c r="M43" s="889"/>
      <c r="N43" s="889"/>
      <c r="O43" s="889"/>
      <c r="P43" s="889"/>
    </row>
    <row r="44" spans="1:16" ht="39" customHeight="1">
      <c r="A44" s="889"/>
      <c r="B44" s="895" t="s">
        <v>19</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feYicXkKWxf2JNtBidNvaLVfk+jmmqsqCQBt1lnwatv0SAZ4j78UMtODmMOohYGrmUdnSK+o1PuluK78dKY0Qw==" saltValue="mmsOgGMePHseft5V4Yb77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D19" zoomScale="87" zoomScaleNormal="87"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25</v>
      </c>
      <c r="C44" s="931"/>
      <c r="D44" s="931"/>
      <c r="E44" s="948"/>
      <c r="F44" s="948"/>
      <c r="G44" s="948"/>
      <c r="H44" s="948"/>
      <c r="I44" s="948"/>
      <c r="J44" s="956" t="s">
        <v>15</v>
      </c>
      <c r="K44" s="963" t="s">
        <v>536</v>
      </c>
      <c r="L44" s="971" t="s">
        <v>450</v>
      </c>
      <c r="M44" s="971" t="s">
        <v>537</v>
      </c>
      <c r="N44" s="971" t="s">
        <v>538</v>
      </c>
      <c r="O44" s="979" t="s">
        <v>539</v>
      </c>
      <c r="P44" s="762"/>
      <c r="Q44" s="762"/>
      <c r="R44" s="762"/>
      <c r="S44" s="762"/>
      <c r="T44" s="762"/>
      <c r="U44" s="762"/>
    </row>
    <row r="45" spans="1:21" ht="30.75" customHeight="1">
      <c r="A45" s="762"/>
      <c r="B45" s="919" t="s">
        <v>26</v>
      </c>
      <c r="C45" s="932"/>
      <c r="D45" s="941"/>
      <c r="E45" s="949" t="s">
        <v>24</v>
      </c>
      <c r="F45" s="949"/>
      <c r="G45" s="949"/>
      <c r="H45" s="949"/>
      <c r="I45" s="949"/>
      <c r="J45" s="957"/>
      <c r="K45" s="964">
        <v>872</v>
      </c>
      <c r="L45" s="972">
        <v>912</v>
      </c>
      <c r="M45" s="972">
        <v>919</v>
      </c>
      <c r="N45" s="972">
        <v>936</v>
      </c>
      <c r="O45" s="980">
        <v>968</v>
      </c>
      <c r="P45" s="762"/>
      <c r="Q45" s="762"/>
      <c r="R45" s="762"/>
      <c r="S45" s="762"/>
      <c r="T45" s="762"/>
      <c r="U45" s="762"/>
    </row>
    <row r="46" spans="1:21" ht="30.75" customHeight="1">
      <c r="A46" s="762"/>
      <c r="B46" s="920"/>
      <c r="C46" s="933"/>
      <c r="D46" s="942"/>
      <c r="E46" s="950" t="s">
        <v>30</v>
      </c>
      <c r="F46" s="950"/>
      <c r="G46" s="950"/>
      <c r="H46" s="950"/>
      <c r="I46" s="950"/>
      <c r="J46" s="958"/>
      <c r="K46" s="965" t="s">
        <v>212</v>
      </c>
      <c r="L46" s="973" t="s">
        <v>212</v>
      </c>
      <c r="M46" s="973" t="s">
        <v>212</v>
      </c>
      <c r="N46" s="973" t="s">
        <v>212</v>
      </c>
      <c r="O46" s="981" t="s">
        <v>212</v>
      </c>
      <c r="P46" s="762"/>
      <c r="Q46" s="762"/>
      <c r="R46" s="762"/>
      <c r="S46" s="762"/>
      <c r="T46" s="762"/>
      <c r="U46" s="762"/>
    </row>
    <row r="47" spans="1:21" ht="30.75" customHeight="1">
      <c r="A47" s="762"/>
      <c r="B47" s="920"/>
      <c r="C47" s="933"/>
      <c r="D47" s="942"/>
      <c r="E47" s="950" t="s">
        <v>33</v>
      </c>
      <c r="F47" s="950"/>
      <c r="G47" s="950"/>
      <c r="H47" s="950"/>
      <c r="I47" s="950"/>
      <c r="J47" s="958"/>
      <c r="K47" s="965" t="s">
        <v>212</v>
      </c>
      <c r="L47" s="973" t="s">
        <v>212</v>
      </c>
      <c r="M47" s="973" t="s">
        <v>212</v>
      </c>
      <c r="N47" s="973" t="s">
        <v>212</v>
      </c>
      <c r="O47" s="981" t="s">
        <v>212</v>
      </c>
      <c r="P47" s="762"/>
      <c r="Q47" s="762"/>
      <c r="R47" s="762"/>
      <c r="S47" s="762"/>
      <c r="T47" s="762"/>
      <c r="U47" s="762"/>
    </row>
    <row r="48" spans="1:21" ht="30.75" customHeight="1">
      <c r="A48" s="762"/>
      <c r="B48" s="920"/>
      <c r="C48" s="933"/>
      <c r="D48" s="942"/>
      <c r="E48" s="950" t="s">
        <v>40</v>
      </c>
      <c r="F48" s="950"/>
      <c r="G48" s="950"/>
      <c r="H48" s="950"/>
      <c r="I48" s="950"/>
      <c r="J48" s="958"/>
      <c r="K48" s="965">
        <v>513</v>
      </c>
      <c r="L48" s="973">
        <v>472</v>
      </c>
      <c r="M48" s="973">
        <v>414</v>
      </c>
      <c r="N48" s="973">
        <v>369</v>
      </c>
      <c r="O48" s="981">
        <v>332</v>
      </c>
      <c r="P48" s="762"/>
      <c r="Q48" s="762"/>
      <c r="R48" s="762"/>
      <c r="S48" s="762"/>
      <c r="T48" s="762"/>
      <c r="U48" s="762"/>
    </row>
    <row r="49" spans="1:21" ht="30.75" customHeight="1">
      <c r="A49" s="762"/>
      <c r="B49" s="920"/>
      <c r="C49" s="933"/>
      <c r="D49" s="942"/>
      <c r="E49" s="950" t="s">
        <v>0</v>
      </c>
      <c r="F49" s="950"/>
      <c r="G49" s="950"/>
      <c r="H49" s="950"/>
      <c r="I49" s="950"/>
      <c r="J49" s="958"/>
      <c r="K49" s="965">
        <v>20</v>
      </c>
      <c r="L49" s="973">
        <v>20</v>
      </c>
      <c r="M49" s="973">
        <v>20</v>
      </c>
      <c r="N49" s="973">
        <v>20</v>
      </c>
      <c r="O49" s="981">
        <v>20</v>
      </c>
      <c r="P49" s="762"/>
      <c r="Q49" s="762"/>
      <c r="R49" s="762"/>
      <c r="S49" s="762"/>
      <c r="T49" s="762"/>
      <c r="U49" s="762"/>
    </row>
    <row r="50" spans="1:21" ht="30.75" customHeight="1">
      <c r="A50" s="762"/>
      <c r="B50" s="920"/>
      <c r="C50" s="933"/>
      <c r="D50" s="942"/>
      <c r="E50" s="950" t="s">
        <v>42</v>
      </c>
      <c r="F50" s="950"/>
      <c r="G50" s="950"/>
      <c r="H50" s="950"/>
      <c r="I50" s="950"/>
      <c r="J50" s="958"/>
      <c r="K50" s="965">
        <v>0</v>
      </c>
      <c r="L50" s="973">
        <v>0</v>
      </c>
      <c r="M50" s="973" t="s">
        <v>212</v>
      </c>
      <c r="N50" s="973" t="s">
        <v>212</v>
      </c>
      <c r="O50" s="981" t="s">
        <v>212</v>
      </c>
      <c r="P50" s="762"/>
      <c r="Q50" s="762"/>
      <c r="R50" s="762"/>
      <c r="S50" s="762"/>
      <c r="T50" s="762"/>
      <c r="U50" s="762"/>
    </row>
    <row r="51" spans="1:21" ht="30.75" customHeight="1">
      <c r="A51" s="762"/>
      <c r="B51" s="921"/>
      <c r="C51" s="934"/>
      <c r="D51" s="943"/>
      <c r="E51" s="950" t="s">
        <v>49</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51</v>
      </c>
      <c r="C52" s="935"/>
      <c r="D52" s="943"/>
      <c r="E52" s="950" t="s">
        <v>52</v>
      </c>
      <c r="F52" s="950"/>
      <c r="G52" s="950"/>
      <c r="H52" s="950"/>
      <c r="I52" s="950"/>
      <c r="J52" s="958"/>
      <c r="K52" s="965">
        <v>889</v>
      </c>
      <c r="L52" s="973">
        <v>933</v>
      </c>
      <c r="M52" s="973">
        <v>895</v>
      </c>
      <c r="N52" s="973">
        <v>903</v>
      </c>
      <c r="O52" s="981">
        <v>886</v>
      </c>
      <c r="P52" s="762"/>
      <c r="Q52" s="762"/>
      <c r="R52" s="762"/>
      <c r="S52" s="762"/>
      <c r="T52" s="762"/>
      <c r="U52" s="762"/>
    </row>
    <row r="53" spans="1:21" ht="30.75" customHeight="1">
      <c r="A53" s="762"/>
      <c r="B53" s="923" t="s">
        <v>53</v>
      </c>
      <c r="C53" s="936"/>
      <c r="D53" s="944"/>
      <c r="E53" s="951" t="s">
        <v>56</v>
      </c>
      <c r="F53" s="951"/>
      <c r="G53" s="951"/>
      <c r="H53" s="951"/>
      <c r="I53" s="951"/>
      <c r="J53" s="959"/>
      <c r="K53" s="966">
        <v>516</v>
      </c>
      <c r="L53" s="974">
        <v>471</v>
      </c>
      <c r="M53" s="974">
        <v>458</v>
      </c>
      <c r="N53" s="974">
        <v>422</v>
      </c>
      <c r="O53" s="982">
        <v>434</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7</v>
      </c>
      <c r="C55" s="937"/>
      <c r="D55" s="937"/>
      <c r="E55" s="937"/>
      <c r="F55" s="937"/>
      <c r="G55" s="937"/>
      <c r="H55" s="937"/>
      <c r="I55" s="937"/>
      <c r="J55" s="937"/>
      <c r="K55" s="967"/>
      <c r="L55" s="967"/>
      <c r="M55" s="967"/>
      <c r="N55" s="967"/>
      <c r="O55" s="983" t="s">
        <v>541</v>
      </c>
      <c r="P55" s="762"/>
      <c r="Q55" s="762"/>
      <c r="R55" s="762"/>
      <c r="S55" s="762"/>
      <c r="T55" s="762"/>
      <c r="U55" s="762"/>
    </row>
    <row r="56" spans="1:21" ht="31.5" customHeight="1">
      <c r="A56" s="762"/>
      <c r="B56" s="926"/>
      <c r="C56" s="938"/>
      <c r="D56" s="938"/>
      <c r="E56" s="952"/>
      <c r="F56" s="952"/>
      <c r="G56" s="952"/>
      <c r="H56" s="952"/>
      <c r="I56" s="952"/>
      <c r="J56" s="960" t="s">
        <v>15</v>
      </c>
      <c r="K56" s="968" t="s">
        <v>542</v>
      </c>
      <c r="L56" s="975" t="s">
        <v>544</v>
      </c>
      <c r="M56" s="975" t="s">
        <v>545</v>
      </c>
      <c r="N56" s="975" t="s">
        <v>546</v>
      </c>
      <c r="O56" s="984" t="s">
        <v>547</v>
      </c>
      <c r="P56" s="762"/>
      <c r="Q56" s="762"/>
      <c r="R56" s="762"/>
      <c r="S56" s="762"/>
      <c r="T56" s="762"/>
      <c r="U56" s="762"/>
    </row>
    <row r="57" spans="1:21" ht="31.5" customHeight="1">
      <c r="B57" s="927" t="s">
        <v>50</v>
      </c>
      <c r="C57" s="939"/>
      <c r="D57" s="945" t="s">
        <v>66</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41</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BnwvS/M00/espGmRzHFcA8ype8RKGMEFoV00gX04TIAPdaeFKIpvATtpHnNHkPY26GA05y+/7BaO/uLod2Pd2w==" saltValue="0+gvftErnfUqhKshWPDAe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E37" zoomScale="92" zoomScaleNormal="92"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25</v>
      </c>
      <c r="C40" s="931"/>
      <c r="D40" s="931"/>
      <c r="E40" s="948"/>
      <c r="F40" s="948"/>
      <c r="G40" s="948"/>
      <c r="H40" s="956" t="s">
        <v>15</v>
      </c>
      <c r="I40" s="963" t="s">
        <v>536</v>
      </c>
      <c r="J40" s="971" t="s">
        <v>450</v>
      </c>
      <c r="K40" s="971" t="s">
        <v>537</v>
      </c>
      <c r="L40" s="971" t="s">
        <v>538</v>
      </c>
      <c r="M40" s="1003" t="s">
        <v>539</v>
      </c>
    </row>
    <row r="41" spans="2:13" ht="27.75" customHeight="1">
      <c r="B41" s="919" t="s">
        <v>35</v>
      </c>
      <c r="C41" s="932"/>
      <c r="D41" s="941"/>
      <c r="E41" s="992" t="s">
        <v>67</v>
      </c>
      <c r="F41" s="992"/>
      <c r="G41" s="992"/>
      <c r="H41" s="998"/>
      <c r="I41" s="964">
        <v>11204</v>
      </c>
      <c r="J41" s="972">
        <v>11271</v>
      </c>
      <c r="K41" s="972">
        <v>11577</v>
      </c>
      <c r="L41" s="972">
        <v>11736</v>
      </c>
      <c r="M41" s="980">
        <v>11513</v>
      </c>
    </row>
    <row r="42" spans="2:13" ht="27.75" customHeight="1">
      <c r="B42" s="920"/>
      <c r="C42" s="933"/>
      <c r="D42" s="942"/>
      <c r="E42" s="993" t="s">
        <v>63</v>
      </c>
      <c r="F42" s="993"/>
      <c r="G42" s="993"/>
      <c r="H42" s="999"/>
      <c r="I42" s="965">
        <v>0</v>
      </c>
      <c r="J42" s="973" t="s">
        <v>212</v>
      </c>
      <c r="K42" s="973" t="s">
        <v>212</v>
      </c>
      <c r="L42" s="973" t="s">
        <v>212</v>
      </c>
      <c r="M42" s="981" t="s">
        <v>212</v>
      </c>
    </row>
    <row r="43" spans="2:13" ht="27.75" customHeight="1">
      <c r="B43" s="920"/>
      <c r="C43" s="933"/>
      <c r="D43" s="942"/>
      <c r="E43" s="993" t="s">
        <v>69</v>
      </c>
      <c r="F43" s="993"/>
      <c r="G43" s="993"/>
      <c r="H43" s="999"/>
      <c r="I43" s="965">
        <v>8010</v>
      </c>
      <c r="J43" s="973">
        <v>7447</v>
      </c>
      <c r="K43" s="973">
        <v>6655</v>
      </c>
      <c r="L43" s="973">
        <v>5871</v>
      </c>
      <c r="M43" s="981">
        <v>5039</v>
      </c>
    </row>
    <row r="44" spans="2:13" ht="27.75" customHeight="1">
      <c r="B44" s="920"/>
      <c r="C44" s="933"/>
      <c r="D44" s="942"/>
      <c r="E44" s="993" t="s">
        <v>71</v>
      </c>
      <c r="F44" s="993"/>
      <c r="G44" s="993"/>
      <c r="H44" s="999"/>
      <c r="I44" s="965">
        <v>88</v>
      </c>
      <c r="J44" s="973">
        <v>69</v>
      </c>
      <c r="K44" s="973">
        <v>50</v>
      </c>
      <c r="L44" s="973">
        <v>30</v>
      </c>
      <c r="M44" s="981">
        <v>11</v>
      </c>
    </row>
    <row r="45" spans="2:13" ht="27.75" customHeight="1">
      <c r="B45" s="920"/>
      <c r="C45" s="933"/>
      <c r="D45" s="942"/>
      <c r="E45" s="993" t="s">
        <v>73</v>
      </c>
      <c r="F45" s="993"/>
      <c r="G45" s="993"/>
      <c r="H45" s="999"/>
      <c r="I45" s="965">
        <v>1145</v>
      </c>
      <c r="J45" s="973">
        <v>1084</v>
      </c>
      <c r="K45" s="973">
        <v>1006</v>
      </c>
      <c r="L45" s="973">
        <v>997</v>
      </c>
      <c r="M45" s="981">
        <v>965</v>
      </c>
    </row>
    <row r="46" spans="2:13" ht="27.75" customHeight="1">
      <c r="B46" s="920"/>
      <c r="C46" s="933"/>
      <c r="D46" s="943"/>
      <c r="E46" s="993" t="s">
        <v>72</v>
      </c>
      <c r="F46" s="993"/>
      <c r="G46" s="993"/>
      <c r="H46" s="999"/>
      <c r="I46" s="965" t="s">
        <v>212</v>
      </c>
      <c r="J46" s="973" t="s">
        <v>212</v>
      </c>
      <c r="K46" s="973" t="s">
        <v>212</v>
      </c>
      <c r="L46" s="973" t="s">
        <v>212</v>
      </c>
      <c r="M46" s="981" t="s">
        <v>212</v>
      </c>
    </row>
    <row r="47" spans="2:13" ht="27.75" customHeight="1">
      <c r="B47" s="920"/>
      <c r="C47" s="933"/>
      <c r="D47" s="990"/>
      <c r="E47" s="994" t="s">
        <v>76</v>
      </c>
      <c r="F47" s="997"/>
      <c r="G47" s="997"/>
      <c r="H47" s="1000"/>
      <c r="I47" s="965" t="s">
        <v>212</v>
      </c>
      <c r="J47" s="973" t="s">
        <v>212</v>
      </c>
      <c r="K47" s="973" t="s">
        <v>212</v>
      </c>
      <c r="L47" s="973" t="s">
        <v>212</v>
      </c>
      <c r="M47" s="981" t="s">
        <v>212</v>
      </c>
    </row>
    <row r="48" spans="2:13" ht="27.75" customHeight="1">
      <c r="B48" s="920"/>
      <c r="C48" s="933"/>
      <c r="D48" s="942"/>
      <c r="E48" s="993" t="s">
        <v>81</v>
      </c>
      <c r="F48" s="993"/>
      <c r="G48" s="993"/>
      <c r="H48" s="999"/>
      <c r="I48" s="965" t="s">
        <v>212</v>
      </c>
      <c r="J48" s="973" t="s">
        <v>212</v>
      </c>
      <c r="K48" s="973" t="s">
        <v>212</v>
      </c>
      <c r="L48" s="973" t="s">
        <v>212</v>
      </c>
      <c r="M48" s="981" t="s">
        <v>212</v>
      </c>
    </row>
    <row r="49" spans="2:13" ht="27.75" customHeight="1">
      <c r="B49" s="921"/>
      <c r="C49" s="934"/>
      <c r="D49" s="942"/>
      <c r="E49" s="993" t="s">
        <v>87</v>
      </c>
      <c r="F49" s="993"/>
      <c r="G49" s="993"/>
      <c r="H49" s="999"/>
      <c r="I49" s="965" t="s">
        <v>212</v>
      </c>
      <c r="J49" s="973" t="s">
        <v>212</v>
      </c>
      <c r="K49" s="973" t="s">
        <v>212</v>
      </c>
      <c r="L49" s="973" t="s">
        <v>212</v>
      </c>
      <c r="M49" s="981" t="s">
        <v>212</v>
      </c>
    </row>
    <row r="50" spans="2:13" ht="27.75" customHeight="1">
      <c r="B50" s="987" t="s">
        <v>90</v>
      </c>
      <c r="C50" s="989"/>
      <c r="D50" s="991"/>
      <c r="E50" s="993" t="s">
        <v>92</v>
      </c>
      <c r="F50" s="993"/>
      <c r="G50" s="993"/>
      <c r="H50" s="999"/>
      <c r="I50" s="965">
        <v>2131</v>
      </c>
      <c r="J50" s="973">
        <v>2171</v>
      </c>
      <c r="K50" s="973">
        <v>2081</v>
      </c>
      <c r="L50" s="973">
        <v>2093</v>
      </c>
      <c r="M50" s="981">
        <v>2116</v>
      </c>
    </row>
    <row r="51" spans="2:13" ht="27.75" customHeight="1">
      <c r="B51" s="920"/>
      <c r="C51" s="933"/>
      <c r="D51" s="942"/>
      <c r="E51" s="993" t="s">
        <v>95</v>
      </c>
      <c r="F51" s="993"/>
      <c r="G51" s="993"/>
      <c r="H51" s="999"/>
      <c r="I51" s="965">
        <v>136</v>
      </c>
      <c r="J51" s="973">
        <v>86</v>
      </c>
      <c r="K51" s="973">
        <v>61</v>
      </c>
      <c r="L51" s="973">
        <v>104</v>
      </c>
      <c r="M51" s="981">
        <v>106</v>
      </c>
    </row>
    <row r="52" spans="2:13" ht="27.75" customHeight="1">
      <c r="B52" s="921"/>
      <c r="C52" s="934"/>
      <c r="D52" s="942"/>
      <c r="E52" s="993" t="s">
        <v>44</v>
      </c>
      <c r="F52" s="993"/>
      <c r="G52" s="993"/>
      <c r="H52" s="999"/>
      <c r="I52" s="965">
        <v>11881</v>
      </c>
      <c r="J52" s="973">
        <v>11643</v>
      </c>
      <c r="K52" s="973">
        <v>11542</v>
      </c>
      <c r="L52" s="973">
        <v>11267</v>
      </c>
      <c r="M52" s="981">
        <v>11148</v>
      </c>
    </row>
    <row r="53" spans="2:13" ht="27.75" customHeight="1">
      <c r="B53" s="923" t="s">
        <v>53</v>
      </c>
      <c r="C53" s="936"/>
      <c r="D53" s="944"/>
      <c r="E53" s="995" t="s">
        <v>97</v>
      </c>
      <c r="F53" s="995"/>
      <c r="G53" s="995"/>
      <c r="H53" s="1001"/>
      <c r="I53" s="966">
        <v>6299</v>
      </c>
      <c r="J53" s="974">
        <v>5970</v>
      </c>
      <c r="K53" s="974">
        <v>5603</v>
      </c>
      <c r="L53" s="974">
        <v>5171</v>
      </c>
      <c r="M53" s="982">
        <v>4158</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MKg5VIdlEc0tFYRBar8Ma9Q7WkdUuwd8q++QIZZenbTlAz4m9+wX/A4x3UPfF3OwaRyJ2iJc6QkMuAxrs1yrw==" saltValue="+W/9gzEFrjqYBgGzV6y/r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E1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8</v>
      </c>
      <c r="C54" s="1010"/>
      <c r="D54" s="1010"/>
      <c r="E54" s="1019" t="s">
        <v>15</v>
      </c>
      <c r="F54" s="1026" t="s">
        <v>537</v>
      </c>
      <c r="G54" s="1026" t="s">
        <v>538</v>
      </c>
      <c r="H54" s="1034" t="s">
        <v>539</v>
      </c>
    </row>
    <row r="55" spans="2:8" ht="52.5" customHeight="1">
      <c r="B55" s="1005"/>
      <c r="C55" s="1011" t="s">
        <v>101</v>
      </c>
      <c r="D55" s="1011"/>
      <c r="E55" s="1020"/>
      <c r="F55" s="1027">
        <v>1262</v>
      </c>
      <c r="G55" s="1027">
        <v>1304</v>
      </c>
      <c r="H55" s="1035">
        <v>1309</v>
      </c>
    </row>
    <row r="56" spans="2:8" ht="52.5" customHeight="1">
      <c r="B56" s="1006"/>
      <c r="C56" s="1012" t="s">
        <v>104</v>
      </c>
      <c r="D56" s="1012"/>
      <c r="E56" s="1021"/>
      <c r="F56" s="1028" t="s">
        <v>212</v>
      </c>
      <c r="G56" s="1028" t="s">
        <v>212</v>
      </c>
      <c r="H56" s="1036" t="s">
        <v>212</v>
      </c>
    </row>
    <row r="57" spans="2:8" ht="53.25" customHeight="1">
      <c r="B57" s="1006"/>
      <c r="C57" s="1013" t="s">
        <v>60</v>
      </c>
      <c r="D57" s="1013"/>
      <c r="E57" s="1022"/>
      <c r="F57" s="1029">
        <v>358</v>
      </c>
      <c r="G57" s="1029">
        <v>376</v>
      </c>
      <c r="H57" s="1037">
        <v>391</v>
      </c>
    </row>
    <row r="58" spans="2:8" ht="45.75" customHeight="1">
      <c r="B58" s="1007"/>
      <c r="C58" s="1014" t="s">
        <v>366</v>
      </c>
      <c r="D58" s="1017"/>
      <c r="E58" s="1023"/>
      <c r="F58" s="1030">
        <v>135</v>
      </c>
      <c r="G58" s="1030">
        <v>181</v>
      </c>
      <c r="H58" s="1038">
        <v>214</v>
      </c>
    </row>
    <row r="59" spans="2:8" ht="45.75" customHeight="1">
      <c r="B59" s="1007"/>
      <c r="C59" s="1014" t="s">
        <v>309</v>
      </c>
      <c r="D59" s="1017"/>
      <c r="E59" s="1023"/>
      <c r="F59" s="1030">
        <v>67</v>
      </c>
      <c r="G59" s="1030">
        <v>56</v>
      </c>
      <c r="H59" s="1038">
        <v>46</v>
      </c>
    </row>
    <row r="60" spans="2:8" ht="45.75" customHeight="1">
      <c r="B60" s="1007"/>
      <c r="C60" s="1014" t="s">
        <v>551</v>
      </c>
      <c r="D60" s="1017"/>
      <c r="E60" s="1023"/>
      <c r="F60" s="1030">
        <v>53</v>
      </c>
      <c r="G60" s="1030">
        <v>49</v>
      </c>
      <c r="H60" s="1038">
        <v>38</v>
      </c>
    </row>
    <row r="61" spans="2:8" ht="45.75" customHeight="1">
      <c r="B61" s="1007"/>
      <c r="C61" s="1014" t="s">
        <v>492</v>
      </c>
      <c r="D61" s="1017"/>
      <c r="E61" s="1023"/>
      <c r="F61" s="1030">
        <v>41</v>
      </c>
      <c r="G61" s="1030">
        <v>41</v>
      </c>
      <c r="H61" s="1038">
        <v>41</v>
      </c>
    </row>
    <row r="62" spans="2:8" ht="45.75" customHeight="1">
      <c r="B62" s="1008"/>
      <c r="C62" s="1015" t="s">
        <v>552</v>
      </c>
      <c r="D62" s="1018"/>
      <c r="E62" s="1024"/>
      <c r="F62" s="1031">
        <v>25</v>
      </c>
      <c r="G62" s="1031">
        <v>25</v>
      </c>
      <c r="H62" s="1039">
        <v>25</v>
      </c>
    </row>
    <row r="63" spans="2:8" ht="52.5" customHeight="1">
      <c r="B63" s="1009"/>
      <c r="C63" s="1016" t="s">
        <v>109</v>
      </c>
      <c r="D63" s="1016"/>
      <c r="E63" s="1025"/>
      <c r="F63" s="1032">
        <v>1620</v>
      </c>
      <c r="G63" s="1032">
        <v>1680</v>
      </c>
      <c r="H63" s="1040">
        <v>1701</v>
      </c>
    </row>
    <row r="64" spans="2:8" ht="15" customHeight="1"/>
  </sheetData>
  <sheetProtection algorithmName="SHA-512" hashValue="O2uJ+WFfVr/7DoquVuf7v9Fred3LNCj0CAjyRWwChZBEGISVPANU6Z1/CXwZjwyEelHeZLGMY+Upwp/H1P3f0w==" saltValue="Fc582mIpQsnRneSd43Iba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78</v>
      </c>
      <c r="E2" s="821"/>
      <c r="F2" s="1056" t="s">
        <v>535</v>
      </c>
      <c r="G2" s="845"/>
      <c r="H2" s="855"/>
    </row>
    <row r="3" spans="1:8">
      <c r="A3" s="809" t="s">
        <v>135</v>
      </c>
      <c r="B3" s="794"/>
      <c r="C3" s="1049"/>
      <c r="D3" s="1052">
        <v>88760</v>
      </c>
      <c r="E3" s="1054"/>
      <c r="F3" s="1057">
        <v>115123</v>
      </c>
      <c r="G3" s="1059"/>
      <c r="H3" s="1062"/>
    </row>
    <row r="4" spans="1:8">
      <c r="A4" s="781"/>
      <c r="B4" s="793"/>
      <c r="C4" s="1050"/>
      <c r="D4" s="1053">
        <v>42960</v>
      </c>
      <c r="E4" s="1055"/>
      <c r="F4" s="1058">
        <v>46026</v>
      </c>
      <c r="G4" s="1060"/>
      <c r="H4" s="1063"/>
    </row>
    <row r="5" spans="1:8">
      <c r="A5" s="809" t="s">
        <v>244</v>
      </c>
      <c r="B5" s="794"/>
      <c r="C5" s="1049"/>
      <c r="D5" s="1052">
        <v>67891</v>
      </c>
      <c r="E5" s="1054"/>
      <c r="F5" s="1057">
        <v>98899</v>
      </c>
      <c r="G5" s="1059"/>
      <c r="H5" s="1062"/>
    </row>
    <row r="6" spans="1:8">
      <c r="A6" s="781"/>
      <c r="B6" s="793"/>
      <c r="C6" s="1050"/>
      <c r="D6" s="1053">
        <v>20063</v>
      </c>
      <c r="E6" s="1055"/>
      <c r="F6" s="1058">
        <v>43734</v>
      </c>
      <c r="G6" s="1060"/>
      <c r="H6" s="1063"/>
    </row>
    <row r="7" spans="1:8">
      <c r="A7" s="809" t="s">
        <v>515</v>
      </c>
      <c r="B7" s="794"/>
      <c r="C7" s="1049"/>
      <c r="D7" s="1052">
        <v>89329</v>
      </c>
      <c r="E7" s="1054"/>
      <c r="F7" s="1057">
        <v>96462</v>
      </c>
      <c r="G7" s="1059"/>
      <c r="H7" s="1062"/>
    </row>
    <row r="8" spans="1:8">
      <c r="A8" s="781"/>
      <c r="B8" s="793"/>
      <c r="C8" s="1050"/>
      <c r="D8" s="1053">
        <v>30949</v>
      </c>
      <c r="E8" s="1055"/>
      <c r="F8" s="1058">
        <v>39886</v>
      </c>
      <c r="G8" s="1060"/>
      <c r="H8" s="1063"/>
    </row>
    <row r="9" spans="1:8">
      <c r="A9" s="809" t="s">
        <v>533</v>
      </c>
      <c r="B9" s="794"/>
      <c r="C9" s="1049"/>
      <c r="D9" s="1052">
        <v>80388</v>
      </c>
      <c r="E9" s="1054"/>
      <c r="F9" s="1057">
        <v>83103</v>
      </c>
      <c r="G9" s="1059"/>
      <c r="H9" s="1062"/>
    </row>
    <row r="10" spans="1:8">
      <c r="A10" s="781"/>
      <c r="B10" s="793"/>
      <c r="C10" s="1050"/>
      <c r="D10" s="1053">
        <v>34575</v>
      </c>
      <c r="E10" s="1055"/>
      <c r="F10" s="1058">
        <v>41378</v>
      </c>
      <c r="G10" s="1060"/>
      <c r="H10" s="1063"/>
    </row>
    <row r="11" spans="1:8">
      <c r="A11" s="809" t="s">
        <v>486</v>
      </c>
      <c r="B11" s="794"/>
      <c r="C11" s="1049"/>
      <c r="D11" s="1052">
        <v>49023</v>
      </c>
      <c r="E11" s="1054"/>
      <c r="F11" s="1057">
        <v>84459</v>
      </c>
      <c r="G11" s="1059"/>
      <c r="H11" s="1062"/>
    </row>
    <row r="12" spans="1:8">
      <c r="A12" s="781"/>
      <c r="B12" s="793"/>
      <c r="C12" s="1051"/>
      <c r="D12" s="1053">
        <v>23281</v>
      </c>
      <c r="E12" s="1055"/>
      <c r="F12" s="1058">
        <v>47314</v>
      </c>
      <c r="G12" s="1060"/>
      <c r="H12" s="1063"/>
    </row>
    <row r="13" spans="1:8">
      <c r="A13" s="809"/>
      <c r="B13" s="794"/>
      <c r="C13" s="1049"/>
      <c r="D13" s="1052">
        <v>75078</v>
      </c>
      <c r="E13" s="1054"/>
      <c r="F13" s="1057">
        <v>95609</v>
      </c>
      <c r="G13" s="1061"/>
      <c r="H13" s="1062"/>
    </row>
    <row r="14" spans="1:8">
      <c r="A14" s="781"/>
      <c r="B14" s="793"/>
      <c r="C14" s="1050"/>
      <c r="D14" s="1053">
        <v>30366</v>
      </c>
      <c r="E14" s="1055"/>
      <c r="F14" s="1058">
        <v>43668</v>
      </c>
      <c r="G14" s="1060"/>
      <c r="H14" s="1063"/>
    </row>
    <row r="17" spans="1:11">
      <c r="A17" s="1041" t="s">
        <v>23</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1.64</v>
      </c>
      <c r="C19" s="1042">
        <f>ROUND(VALUE(SUBSTITUTE(実質収支比率等に係る経年分析!G$48,"▲","-")),2)</f>
        <v>4.09</v>
      </c>
      <c r="D19" s="1042">
        <f>ROUND(VALUE(SUBSTITUTE(実質収支比率等に係る経年分析!H$48,"▲","-")),2)</f>
        <v>3.03</v>
      </c>
      <c r="E19" s="1042">
        <f>ROUND(VALUE(SUBSTITUTE(実質収支比率等に係る経年分析!I$48,"▲","-")),2)</f>
        <v>2.85</v>
      </c>
      <c r="F19" s="1042">
        <f>ROUND(VALUE(SUBSTITUTE(実質収支比率等に係る経年分析!J$48,"▲","-")),2)</f>
        <v>4.5199999999999996</v>
      </c>
    </row>
    <row r="20" spans="1:11">
      <c r="A20" s="1042" t="s">
        <v>34</v>
      </c>
      <c r="B20" s="1042">
        <f>ROUND(VALUE(SUBSTITUTE(実質収支比率等に係る経年分析!F$47,"▲","-")),2)</f>
        <v>26.12</v>
      </c>
      <c r="C20" s="1042">
        <f>ROUND(VALUE(SUBSTITUTE(実質収支比率等に係る経年分析!G$47,"▲","-")),2)</f>
        <v>25.65</v>
      </c>
      <c r="D20" s="1042">
        <f>ROUND(VALUE(SUBSTITUTE(実質収支比率等に係る経年分析!H$47,"▲","-")),2)</f>
        <v>23.96</v>
      </c>
      <c r="E20" s="1042">
        <f>ROUND(VALUE(SUBSTITUTE(実質収支比率等に係る経年分析!I$47,"▲","-")),2)</f>
        <v>24.73</v>
      </c>
      <c r="F20" s="1042">
        <f>ROUND(VALUE(SUBSTITUTE(実質収支比率等に係る経年分析!J$47,"▲","-")),2)</f>
        <v>24.02</v>
      </c>
    </row>
    <row r="21" spans="1:11">
      <c r="A21" s="1042" t="s">
        <v>113</v>
      </c>
      <c r="B21" s="1042">
        <f>IF(ISNUMBER(VALUE(SUBSTITUTE(実質収支比率等に係る経年分析!F$49,"▲","-"))),ROUND(VALUE(SUBSTITUTE(実質収支比率等に係る経年分析!F$49,"▲","-")),2),NA())</f>
        <v>-0.26</v>
      </c>
      <c r="C21" s="1042">
        <f>IF(ISNUMBER(VALUE(SUBSTITUTE(実質収支比率等に係る経年分析!G$49,"▲","-"))),ROUND(VALUE(SUBSTITUTE(実質収支比率等に係る経年分析!G$49,"▲","-")),2),NA())</f>
        <v>1.98</v>
      </c>
      <c r="D21" s="1042">
        <f>IF(ISNUMBER(VALUE(SUBSTITUTE(実質収支比率等に係る経年分析!H$49,"▲","-"))),ROUND(VALUE(SUBSTITUTE(実質収支比率等に係る経年分析!H$49,"▲","-")),2),NA())</f>
        <v>-2.73</v>
      </c>
      <c r="E21" s="1042">
        <f>IF(ISNUMBER(VALUE(SUBSTITUTE(実質収支比率等に係る経年分析!I$49,"▲","-"))),ROUND(VALUE(SUBSTITUTE(実質収支比率等に係る経年分析!I$49,"▲","-")),2),NA())</f>
        <v>0.63</v>
      </c>
      <c r="F21" s="1042">
        <f>IF(ISNUMBER(VALUE(SUBSTITUTE(実質収支比率等に係る経年分析!J$49,"▲","-"))),ROUND(VALUE(SUBSTITUTE(実質収支比率等に係る経年分析!J$49,"▲","-")),2),NA())</f>
        <v>1.84</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59</v>
      </c>
      <c r="D26" s="1043" t="s">
        <v>114</v>
      </c>
      <c r="E26" s="1043" t="s">
        <v>59</v>
      </c>
      <c r="F26" s="1043" t="s">
        <v>114</v>
      </c>
      <c r="G26" s="1043" t="s">
        <v>59</v>
      </c>
      <c r="H26" s="1043" t="s">
        <v>114</v>
      </c>
      <c r="I26" s="1043" t="s">
        <v>59</v>
      </c>
      <c r="J26" s="1043" t="s">
        <v>114</v>
      </c>
      <c r="K26" s="1043" t="s">
        <v>59</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0.28999999999999998</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0.19</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0.24</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3.e-002</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介護サービス会計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後期高齢者医療事業</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8.e-002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8.e-002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8.e-002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0.1</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0.12</v>
      </c>
    </row>
    <row r="31" spans="1:11">
      <c r="A31" s="1043" t="str">
        <f>IF('連結実質赤字比率に係る赤字・黒字の構成分析'!C$39="",NA(),'連結実質赤字比率に係る赤字・黒字の構成分析'!C$39)</f>
        <v>介護保険事業</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1.26</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0.36</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0.34</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0.6</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0.56000000000000005</v>
      </c>
    </row>
    <row r="32" spans="1:11">
      <c r="A32" s="1043" t="str">
        <f>IF('連結実質赤字比率に係る赤字・黒字の構成分析'!C$38="",NA(),'連結実質赤字比率に係る赤字・黒字の構成分析'!C$38)</f>
        <v>国民健康保険事業</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0.81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0.69</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0.67</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0.23</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0.76</v>
      </c>
    </row>
    <row r="33" spans="1:16">
      <c r="A33" s="1043" t="str">
        <f>IF('連結実質赤字比率に係る赤字・黒字の構成分析'!C$37="",NA(),'連結実質赤字比率に係る赤字・黒字の構成分析'!C$37)</f>
        <v>下水道事業会計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2.78</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1.71</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1.86</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1.98</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1.5</v>
      </c>
    </row>
    <row r="34" spans="1:16">
      <c r="A34" s="1043" t="str">
        <f>IF('連結実質赤字比率に係る赤字・黒字の構成分析'!C$36="",NA(),'連結実質赤字比率に係る赤字・黒字の構成分析'!C$36)</f>
        <v>工業用水道事業会計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1.58</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1.72</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1.9</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2.13</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2.2200000000000002</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1.64</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4.08</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3.03</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2.85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4.51</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16.989999999999998</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17.36</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14.7</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15.66</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15.38</v>
      </c>
    </row>
    <row r="39" spans="1:16">
      <c r="A39" s="1041" t="s">
        <v>11</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107</v>
      </c>
      <c r="C41" s="1044"/>
      <c r="D41" s="1044" t="s">
        <v>115</v>
      </c>
      <c r="E41" s="1044" t="s">
        <v>107</v>
      </c>
      <c r="F41" s="1044"/>
      <c r="G41" s="1044" t="s">
        <v>115</v>
      </c>
      <c r="H41" s="1044" t="s">
        <v>107</v>
      </c>
      <c r="I41" s="1044"/>
      <c r="J41" s="1044" t="s">
        <v>115</v>
      </c>
      <c r="K41" s="1044" t="s">
        <v>107</v>
      </c>
      <c r="L41" s="1044"/>
      <c r="M41" s="1044" t="s">
        <v>115</v>
      </c>
      <c r="N41" s="1044" t="s">
        <v>107</v>
      </c>
      <c r="O41" s="1044"/>
      <c r="P41" s="1044" t="s">
        <v>115</v>
      </c>
    </row>
    <row r="42" spans="1:16">
      <c r="A42" s="1044" t="s">
        <v>118</v>
      </c>
      <c r="B42" s="1044"/>
      <c r="C42" s="1044"/>
      <c r="D42" s="1044">
        <f>'実質公債費比率（分子）の構造'!K$52</f>
        <v>889</v>
      </c>
      <c r="E42" s="1044"/>
      <c r="F42" s="1044"/>
      <c r="G42" s="1044">
        <f>'実質公債費比率（分子）の構造'!L$52</f>
        <v>933</v>
      </c>
      <c r="H42" s="1044"/>
      <c r="I42" s="1044"/>
      <c r="J42" s="1044">
        <f>'実質公債費比率（分子）の構造'!M$52</f>
        <v>895</v>
      </c>
      <c r="K42" s="1044"/>
      <c r="L42" s="1044"/>
      <c r="M42" s="1044">
        <f>'実質公債費比率（分子）の構造'!N$52</f>
        <v>903</v>
      </c>
      <c r="N42" s="1044"/>
      <c r="O42" s="1044"/>
      <c r="P42" s="1044">
        <f>'実質公債費比率（分子）の構造'!O$52</f>
        <v>886</v>
      </c>
    </row>
    <row r="43" spans="1:16">
      <c r="A43" s="1044" t="s">
        <v>49</v>
      </c>
      <c r="B43" s="1044">
        <f>'実質公債費比率（分子）の構造'!K$51</f>
        <v>0</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42</v>
      </c>
      <c r="B44" s="1044">
        <f>'実質公債費比率（分子）の構造'!K$50</f>
        <v>0</v>
      </c>
      <c r="C44" s="1044"/>
      <c r="D44" s="1044"/>
      <c r="E44" s="1044">
        <f>'実質公債費比率（分子）の構造'!L$50</f>
        <v>0</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20</v>
      </c>
      <c r="C45" s="1044"/>
      <c r="D45" s="1044"/>
      <c r="E45" s="1044">
        <f>'実質公債費比率（分子）の構造'!L$49</f>
        <v>20</v>
      </c>
      <c r="F45" s="1044"/>
      <c r="G45" s="1044"/>
      <c r="H45" s="1044">
        <f>'実質公債費比率（分子）の構造'!M$49</f>
        <v>20</v>
      </c>
      <c r="I45" s="1044"/>
      <c r="J45" s="1044"/>
      <c r="K45" s="1044">
        <f>'実質公債費比率（分子）の構造'!N$49</f>
        <v>20</v>
      </c>
      <c r="L45" s="1044"/>
      <c r="M45" s="1044"/>
      <c r="N45" s="1044">
        <f>'実質公債費比率（分子）の構造'!O$49</f>
        <v>20</v>
      </c>
      <c r="O45" s="1044"/>
      <c r="P45" s="1044"/>
    </row>
    <row r="46" spans="1:16">
      <c r="A46" s="1044" t="s">
        <v>40</v>
      </c>
      <c r="B46" s="1044">
        <f>'実質公債費比率（分子）の構造'!K$48</f>
        <v>513</v>
      </c>
      <c r="C46" s="1044"/>
      <c r="D46" s="1044"/>
      <c r="E46" s="1044">
        <f>'実質公債費比率（分子）の構造'!L$48</f>
        <v>472</v>
      </c>
      <c r="F46" s="1044"/>
      <c r="G46" s="1044"/>
      <c r="H46" s="1044">
        <f>'実質公債費比率（分子）の構造'!M$48</f>
        <v>414</v>
      </c>
      <c r="I46" s="1044"/>
      <c r="J46" s="1044"/>
      <c r="K46" s="1044">
        <f>'実質公債費比率（分子）の構造'!N$48</f>
        <v>369</v>
      </c>
      <c r="L46" s="1044"/>
      <c r="M46" s="1044"/>
      <c r="N46" s="1044">
        <f>'実質公債費比率（分子）の構造'!O$48</f>
        <v>332</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28</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872</v>
      </c>
      <c r="C49" s="1044"/>
      <c r="D49" s="1044"/>
      <c r="E49" s="1044">
        <f>'実質公債費比率（分子）の構造'!L$45</f>
        <v>912</v>
      </c>
      <c r="F49" s="1044"/>
      <c r="G49" s="1044"/>
      <c r="H49" s="1044">
        <f>'実質公債費比率（分子）の構造'!M$45</f>
        <v>919</v>
      </c>
      <c r="I49" s="1044"/>
      <c r="J49" s="1044"/>
      <c r="K49" s="1044">
        <f>'実質公債費比率（分子）の構造'!N$45</f>
        <v>936</v>
      </c>
      <c r="L49" s="1044"/>
      <c r="M49" s="1044"/>
      <c r="N49" s="1044">
        <f>'実質公債費比率（分子）の構造'!O$45</f>
        <v>968</v>
      </c>
      <c r="O49" s="1044"/>
      <c r="P49" s="1044"/>
    </row>
    <row r="50" spans="1:16">
      <c r="A50" s="1044" t="s">
        <v>56</v>
      </c>
      <c r="B50" s="1044" t="e">
        <f>NA()</f>
        <v>#N/A</v>
      </c>
      <c r="C50" s="1044">
        <f>IF(ISNUMBER('実質公債費比率（分子）の構造'!K$53),'実質公債費比率（分子）の構造'!K$53,NA())</f>
        <v>516</v>
      </c>
      <c r="D50" s="1044" t="e">
        <f>NA()</f>
        <v>#N/A</v>
      </c>
      <c r="E50" s="1044" t="e">
        <f>NA()</f>
        <v>#N/A</v>
      </c>
      <c r="F50" s="1044">
        <f>IF(ISNUMBER('実質公債費比率（分子）の構造'!L$53),'実質公債費比率（分子）の構造'!L$53,NA())</f>
        <v>471</v>
      </c>
      <c r="G50" s="1044" t="e">
        <f>NA()</f>
        <v>#N/A</v>
      </c>
      <c r="H50" s="1044" t="e">
        <f>NA()</f>
        <v>#N/A</v>
      </c>
      <c r="I50" s="1044">
        <f>IF(ISNUMBER('実質公債費比率（分子）の構造'!M$53),'実質公債費比率（分子）の構造'!M$53,NA())</f>
        <v>458</v>
      </c>
      <c r="J50" s="1044" t="e">
        <f>NA()</f>
        <v>#N/A</v>
      </c>
      <c r="K50" s="1044" t="e">
        <f>NA()</f>
        <v>#N/A</v>
      </c>
      <c r="L50" s="1044">
        <f>IF(ISNUMBER('実質公債費比率（分子）の構造'!N$53),'実質公債費比率（分子）の構造'!N$53,NA())</f>
        <v>422</v>
      </c>
      <c r="M50" s="1044" t="e">
        <f>NA()</f>
        <v>#N/A</v>
      </c>
      <c r="N50" s="1044" t="e">
        <f>NA()</f>
        <v>#N/A</v>
      </c>
      <c r="O50" s="1044">
        <f>IF(ISNUMBER('実質公債費比率（分子）の構造'!O$53),'実質公債費比率（分子）の構造'!O$53,NA())</f>
        <v>434</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123</v>
      </c>
      <c r="C55" s="1043"/>
      <c r="D55" s="1043" t="s">
        <v>126</v>
      </c>
      <c r="E55" s="1043" t="s">
        <v>123</v>
      </c>
      <c r="F55" s="1043"/>
      <c r="G55" s="1043" t="s">
        <v>126</v>
      </c>
      <c r="H55" s="1043" t="s">
        <v>123</v>
      </c>
      <c r="I55" s="1043"/>
      <c r="J55" s="1043" t="s">
        <v>126</v>
      </c>
      <c r="K55" s="1043" t="s">
        <v>123</v>
      </c>
      <c r="L55" s="1043"/>
      <c r="M55" s="1043" t="s">
        <v>126</v>
      </c>
      <c r="N55" s="1043" t="s">
        <v>123</v>
      </c>
      <c r="O55" s="1043"/>
      <c r="P55" s="1043" t="s">
        <v>126</v>
      </c>
    </row>
    <row r="56" spans="1:16">
      <c r="A56" s="1043" t="s">
        <v>44</v>
      </c>
      <c r="B56" s="1043"/>
      <c r="C56" s="1043"/>
      <c r="D56" s="1043">
        <f>'将来負担比率（分子）の構造'!I$52</f>
        <v>11881</v>
      </c>
      <c r="E56" s="1043"/>
      <c r="F56" s="1043"/>
      <c r="G56" s="1043">
        <f>'将来負担比率（分子）の構造'!J$52</f>
        <v>11643</v>
      </c>
      <c r="H56" s="1043"/>
      <c r="I56" s="1043"/>
      <c r="J56" s="1043">
        <f>'将来負担比率（分子）の構造'!K$52</f>
        <v>11542</v>
      </c>
      <c r="K56" s="1043"/>
      <c r="L56" s="1043"/>
      <c r="M56" s="1043">
        <f>'将来負担比率（分子）の構造'!L$52</f>
        <v>11267</v>
      </c>
      <c r="N56" s="1043"/>
      <c r="O56" s="1043"/>
      <c r="P56" s="1043">
        <f>'将来負担比率（分子）の構造'!M$52</f>
        <v>11148</v>
      </c>
    </row>
    <row r="57" spans="1:16">
      <c r="A57" s="1043" t="s">
        <v>95</v>
      </c>
      <c r="B57" s="1043"/>
      <c r="C57" s="1043"/>
      <c r="D57" s="1043">
        <f>'将来負担比率（分子）の構造'!I$51</f>
        <v>136</v>
      </c>
      <c r="E57" s="1043"/>
      <c r="F57" s="1043"/>
      <c r="G57" s="1043">
        <f>'将来負担比率（分子）の構造'!J$51</f>
        <v>86</v>
      </c>
      <c r="H57" s="1043"/>
      <c r="I57" s="1043"/>
      <c r="J57" s="1043">
        <f>'将来負担比率（分子）の構造'!K$51</f>
        <v>61</v>
      </c>
      <c r="K57" s="1043"/>
      <c r="L57" s="1043"/>
      <c r="M57" s="1043">
        <f>'将来負担比率（分子）の構造'!L$51</f>
        <v>104</v>
      </c>
      <c r="N57" s="1043"/>
      <c r="O57" s="1043"/>
      <c r="P57" s="1043">
        <f>'将来負担比率（分子）の構造'!M$51</f>
        <v>106</v>
      </c>
    </row>
    <row r="58" spans="1:16">
      <c r="A58" s="1043" t="s">
        <v>92</v>
      </c>
      <c r="B58" s="1043"/>
      <c r="C58" s="1043"/>
      <c r="D58" s="1043">
        <f>'将来負担比率（分子）の構造'!I$50</f>
        <v>2131</v>
      </c>
      <c r="E58" s="1043"/>
      <c r="F58" s="1043"/>
      <c r="G58" s="1043">
        <f>'将来負担比率（分子）の構造'!J$50</f>
        <v>2171</v>
      </c>
      <c r="H58" s="1043"/>
      <c r="I58" s="1043"/>
      <c r="J58" s="1043">
        <f>'将来負担比率（分子）の構造'!K$50</f>
        <v>2081</v>
      </c>
      <c r="K58" s="1043"/>
      <c r="L58" s="1043"/>
      <c r="M58" s="1043">
        <f>'将来負担比率（分子）の構造'!L$50</f>
        <v>2093</v>
      </c>
      <c r="N58" s="1043"/>
      <c r="O58" s="1043"/>
      <c r="P58" s="1043">
        <f>'将来負担比率（分子）の構造'!M$50</f>
        <v>2116</v>
      </c>
    </row>
    <row r="59" spans="1:16">
      <c r="A59" s="1043" t="s">
        <v>87</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81</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1145</v>
      </c>
      <c r="C62" s="1043"/>
      <c r="D62" s="1043"/>
      <c r="E62" s="1043">
        <f>'将来負担比率（分子）の構造'!J$45</f>
        <v>1084</v>
      </c>
      <c r="F62" s="1043"/>
      <c r="G62" s="1043"/>
      <c r="H62" s="1043">
        <f>'将来負担比率（分子）の構造'!K$45</f>
        <v>1006</v>
      </c>
      <c r="I62" s="1043"/>
      <c r="J62" s="1043"/>
      <c r="K62" s="1043">
        <f>'将来負担比率（分子）の構造'!L$45</f>
        <v>997</v>
      </c>
      <c r="L62" s="1043"/>
      <c r="M62" s="1043"/>
      <c r="N62" s="1043">
        <f>'将来負担比率（分子）の構造'!M$45</f>
        <v>965</v>
      </c>
      <c r="O62" s="1043"/>
      <c r="P62" s="1043"/>
    </row>
    <row r="63" spans="1:16">
      <c r="A63" s="1043" t="s">
        <v>71</v>
      </c>
      <c r="B63" s="1043">
        <f>'将来負担比率（分子）の構造'!I$44</f>
        <v>88</v>
      </c>
      <c r="C63" s="1043"/>
      <c r="D63" s="1043"/>
      <c r="E63" s="1043">
        <f>'将来負担比率（分子）の構造'!J$44</f>
        <v>69</v>
      </c>
      <c r="F63" s="1043"/>
      <c r="G63" s="1043"/>
      <c r="H63" s="1043">
        <f>'将来負担比率（分子）の構造'!K$44</f>
        <v>50</v>
      </c>
      <c r="I63" s="1043"/>
      <c r="J63" s="1043"/>
      <c r="K63" s="1043">
        <f>'将来負担比率（分子）の構造'!L$44</f>
        <v>30</v>
      </c>
      <c r="L63" s="1043"/>
      <c r="M63" s="1043"/>
      <c r="N63" s="1043">
        <f>'将来負担比率（分子）の構造'!M$44</f>
        <v>11</v>
      </c>
      <c r="O63" s="1043"/>
      <c r="P63" s="1043"/>
    </row>
    <row r="64" spans="1:16">
      <c r="A64" s="1043" t="s">
        <v>69</v>
      </c>
      <c r="B64" s="1043">
        <f>'将来負担比率（分子）の構造'!I$43</f>
        <v>8010</v>
      </c>
      <c r="C64" s="1043"/>
      <c r="D64" s="1043"/>
      <c r="E64" s="1043">
        <f>'将来負担比率（分子）の構造'!J$43</f>
        <v>7447</v>
      </c>
      <c r="F64" s="1043"/>
      <c r="G64" s="1043"/>
      <c r="H64" s="1043">
        <f>'将来負担比率（分子）の構造'!K$43</f>
        <v>6655</v>
      </c>
      <c r="I64" s="1043"/>
      <c r="J64" s="1043"/>
      <c r="K64" s="1043">
        <f>'将来負担比率（分子）の構造'!L$43</f>
        <v>5871</v>
      </c>
      <c r="L64" s="1043"/>
      <c r="M64" s="1043"/>
      <c r="N64" s="1043">
        <f>'将来負担比率（分子）の構造'!M$43</f>
        <v>5039</v>
      </c>
      <c r="O64" s="1043"/>
      <c r="P64" s="1043"/>
    </row>
    <row r="65" spans="1:16">
      <c r="A65" s="1043" t="s">
        <v>63</v>
      </c>
      <c r="B65" s="1043">
        <f>'将来負担比率（分子）の構造'!I$42</f>
        <v>0</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67</v>
      </c>
      <c r="B66" s="1043">
        <f>'将来負担比率（分子）の構造'!I$41</f>
        <v>11204</v>
      </c>
      <c r="C66" s="1043"/>
      <c r="D66" s="1043"/>
      <c r="E66" s="1043">
        <f>'将来負担比率（分子）の構造'!J$41</f>
        <v>11271</v>
      </c>
      <c r="F66" s="1043"/>
      <c r="G66" s="1043"/>
      <c r="H66" s="1043">
        <f>'将来負担比率（分子）の構造'!K$41</f>
        <v>11577</v>
      </c>
      <c r="I66" s="1043"/>
      <c r="J66" s="1043"/>
      <c r="K66" s="1043">
        <f>'将来負担比率（分子）の構造'!L$41</f>
        <v>11736</v>
      </c>
      <c r="L66" s="1043"/>
      <c r="M66" s="1043"/>
      <c r="N66" s="1043">
        <f>'将来負担比率（分子）の構造'!M$41</f>
        <v>11513</v>
      </c>
      <c r="O66" s="1043"/>
      <c r="P66" s="1043"/>
    </row>
    <row r="67" spans="1:16">
      <c r="A67" s="1043" t="s">
        <v>97</v>
      </c>
      <c r="B67" s="1043" t="e">
        <f>NA()</f>
        <v>#N/A</v>
      </c>
      <c r="C67" s="1043">
        <f>IF(ISNUMBER('将来負担比率（分子）の構造'!I$53),IF('将来負担比率（分子）の構造'!I$53&lt;0,0,'将来負担比率（分子）の構造'!I$53),NA())</f>
        <v>6299</v>
      </c>
      <c r="D67" s="1043" t="e">
        <f>NA()</f>
        <v>#N/A</v>
      </c>
      <c r="E67" s="1043" t="e">
        <f>NA()</f>
        <v>#N/A</v>
      </c>
      <c r="F67" s="1043">
        <f>IF(ISNUMBER('将来負担比率（分子）の構造'!J$53),IF('将来負担比率（分子）の構造'!J$53&lt;0,0,'将来負担比率（分子）の構造'!J$53),NA())</f>
        <v>5970</v>
      </c>
      <c r="G67" s="1043" t="e">
        <f>NA()</f>
        <v>#N/A</v>
      </c>
      <c r="H67" s="1043" t="e">
        <f>NA()</f>
        <v>#N/A</v>
      </c>
      <c r="I67" s="1043">
        <f>IF(ISNUMBER('将来負担比率（分子）の構造'!K$53),IF('将来負担比率（分子）の構造'!K$53&lt;0,0,'将来負担比率（分子）の構造'!K$53),NA())</f>
        <v>5603</v>
      </c>
      <c r="J67" s="1043" t="e">
        <f>NA()</f>
        <v>#N/A</v>
      </c>
      <c r="K67" s="1043" t="e">
        <f>NA()</f>
        <v>#N/A</v>
      </c>
      <c r="L67" s="1043">
        <f>IF(ISNUMBER('将来負担比率（分子）の構造'!L$53),IF('将来負担比率（分子）の構造'!L$53&lt;0,0,'将来負担比率（分子）の構造'!L$53),NA())</f>
        <v>5171</v>
      </c>
      <c r="M67" s="1043" t="e">
        <f>NA()</f>
        <v>#N/A</v>
      </c>
      <c r="N67" s="1043" t="e">
        <f>NA()</f>
        <v>#N/A</v>
      </c>
      <c r="O67" s="1043">
        <f>IF(ISNUMBER('将来負担比率（分子）の構造'!M$53),IF('将来負担比率（分子）の構造'!M$53&lt;0,0,'将来負担比率（分子）の構造'!M$53),NA())</f>
        <v>4158</v>
      </c>
      <c r="P67" s="1043" t="e">
        <f>NA()</f>
        <v>#N/A</v>
      </c>
    </row>
    <row r="70" spans="1:16">
      <c r="A70" s="1046" t="s">
        <v>127</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1262</v>
      </c>
      <c r="C72" s="1047">
        <f>基金残高に係る経年分析!G55</f>
        <v>1304</v>
      </c>
      <c r="D72" s="1047">
        <f>基金残高に係る経年分析!H55</f>
        <v>1309</v>
      </c>
    </row>
    <row r="73" spans="1:16">
      <c r="A73" s="1045" t="s">
        <v>129</v>
      </c>
      <c r="B73" s="1047" t="str">
        <f>基金残高に係る経年分析!F56</f>
        <v>-</v>
      </c>
      <c r="C73" s="1047" t="str">
        <f>基金残高に係る経年分析!G56</f>
        <v>-</v>
      </c>
      <c r="D73" s="1047" t="str">
        <f>基金残高に係る経年分析!H56</f>
        <v>-</v>
      </c>
    </row>
    <row r="74" spans="1:16">
      <c r="A74" s="1045" t="s">
        <v>132</v>
      </c>
      <c r="B74" s="1047">
        <f>基金残高に係る経年分析!F57</f>
        <v>358</v>
      </c>
      <c r="C74" s="1047">
        <f>基金残高に係る経年分析!G57</f>
        <v>376</v>
      </c>
      <c r="D74" s="1047">
        <f>基金残高に係る経年分析!H57</f>
        <v>391</v>
      </c>
    </row>
  </sheetData>
  <sheetProtection algorithmName="SHA-512" hashValue="BAL8coDsdQ/4XFdHhJR2tHwT5bzP0n8k9NvXPRIgslk6nbLEmDJxK5kkRME1cUGY81TKPmouksrOF5cZT8IBqA==" saltValue="MAUgrgkzG07wEm5Dewna6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M58" zoomScale="80" zoomScaleNormal="80"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27</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27</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553</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554</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501</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176</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536</v>
      </c>
      <c r="BQ50" s="1099"/>
      <c r="BR50" s="1099"/>
      <c r="BS50" s="1099"/>
      <c r="BT50" s="1099"/>
      <c r="BU50" s="1099"/>
      <c r="BV50" s="1099"/>
      <c r="BW50" s="1099"/>
      <c r="BX50" s="1099" t="s">
        <v>450</v>
      </c>
      <c r="BY50" s="1099"/>
      <c r="BZ50" s="1099"/>
      <c r="CA50" s="1099"/>
      <c r="CB50" s="1099"/>
      <c r="CC50" s="1099"/>
      <c r="CD50" s="1099"/>
      <c r="CE50" s="1099"/>
      <c r="CF50" s="1099" t="s">
        <v>537</v>
      </c>
      <c r="CG50" s="1099"/>
      <c r="CH50" s="1099"/>
      <c r="CI50" s="1099"/>
      <c r="CJ50" s="1099"/>
      <c r="CK50" s="1099"/>
      <c r="CL50" s="1099"/>
      <c r="CM50" s="1099"/>
      <c r="CN50" s="1099" t="s">
        <v>538</v>
      </c>
      <c r="CO50" s="1099"/>
      <c r="CP50" s="1099"/>
      <c r="CQ50" s="1099"/>
      <c r="CR50" s="1099"/>
      <c r="CS50" s="1099"/>
      <c r="CT50" s="1099"/>
      <c r="CU50" s="1099"/>
      <c r="CV50" s="1099" t="s">
        <v>539</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555</v>
      </c>
      <c r="AO51" s="1098"/>
      <c r="AP51" s="1098"/>
      <c r="AQ51" s="1098"/>
      <c r="AR51" s="1098"/>
      <c r="AS51" s="1098"/>
      <c r="AT51" s="1098"/>
      <c r="AU51" s="1098"/>
      <c r="AV51" s="1098"/>
      <c r="AW51" s="1098"/>
      <c r="AX51" s="1098"/>
      <c r="AY51" s="1098"/>
      <c r="AZ51" s="1098"/>
      <c r="BA51" s="1098"/>
      <c r="BB51" s="1098" t="s">
        <v>556</v>
      </c>
      <c r="BC51" s="1098"/>
      <c r="BD51" s="1098"/>
      <c r="BE51" s="1098"/>
      <c r="BF51" s="1098"/>
      <c r="BG51" s="1098"/>
      <c r="BH51" s="1098"/>
      <c r="BI51" s="1098"/>
      <c r="BJ51" s="1098"/>
      <c r="BK51" s="1098"/>
      <c r="BL51" s="1098"/>
      <c r="BM51" s="1098"/>
      <c r="BN51" s="1098"/>
      <c r="BO51" s="1098"/>
      <c r="BP51" s="1103">
        <v>143.6</v>
      </c>
      <c r="BQ51" s="1103"/>
      <c r="BR51" s="1103"/>
      <c r="BS51" s="1103"/>
      <c r="BT51" s="1103"/>
      <c r="BU51" s="1103"/>
      <c r="BV51" s="1103"/>
      <c r="BW51" s="1103"/>
      <c r="BX51" s="1103">
        <v>137.6</v>
      </c>
      <c r="BY51" s="1103"/>
      <c r="BZ51" s="1103"/>
      <c r="CA51" s="1103"/>
      <c r="CB51" s="1103"/>
      <c r="CC51" s="1103"/>
      <c r="CD51" s="1103"/>
      <c r="CE51" s="1103"/>
      <c r="CF51" s="1103">
        <v>127.9</v>
      </c>
      <c r="CG51" s="1103"/>
      <c r="CH51" s="1103"/>
      <c r="CI51" s="1103"/>
      <c r="CJ51" s="1103"/>
      <c r="CK51" s="1103"/>
      <c r="CL51" s="1103"/>
      <c r="CM51" s="1103"/>
      <c r="CN51" s="1103">
        <v>117.9</v>
      </c>
      <c r="CO51" s="1103"/>
      <c r="CP51" s="1103"/>
      <c r="CQ51" s="1103"/>
      <c r="CR51" s="1103"/>
      <c r="CS51" s="1103"/>
      <c r="CT51" s="1103"/>
      <c r="CU51" s="1103"/>
      <c r="CV51" s="1103">
        <v>90.9</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153</v>
      </c>
      <c r="BC53" s="1098"/>
      <c r="BD53" s="1098"/>
      <c r="BE53" s="1098"/>
      <c r="BF53" s="1098"/>
      <c r="BG53" s="1098"/>
      <c r="BH53" s="1098"/>
      <c r="BI53" s="1098"/>
      <c r="BJ53" s="1098"/>
      <c r="BK53" s="1098"/>
      <c r="BL53" s="1098"/>
      <c r="BM53" s="1098"/>
      <c r="BN53" s="1098"/>
      <c r="BO53" s="1098"/>
      <c r="BP53" s="1103">
        <v>59.4</v>
      </c>
      <c r="BQ53" s="1103"/>
      <c r="BR53" s="1103"/>
      <c r="BS53" s="1103"/>
      <c r="BT53" s="1103"/>
      <c r="BU53" s="1103"/>
      <c r="BV53" s="1103"/>
      <c r="BW53" s="1103"/>
      <c r="BX53" s="1103">
        <v>61.1</v>
      </c>
      <c r="BY53" s="1103"/>
      <c r="BZ53" s="1103"/>
      <c r="CA53" s="1103"/>
      <c r="CB53" s="1103"/>
      <c r="CC53" s="1103"/>
      <c r="CD53" s="1103"/>
      <c r="CE53" s="1103"/>
      <c r="CF53" s="1103">
        <v>61.9</v>
      </c>
      <c r="CG53" s="1103"/>
      <c r="CH53" s="1103"/>
      <c r="CI53" s="1103"/>
      <c r="CJ53" s="1103"/>
      <c r="CK53" s="1103"/>
      <c r="CL53" s="1103"/>
      <c r="CM53" s="1103"/>
      <c r="CN53" s="1103">
        <v>60.9</v>
      </c>
      <c r="CO53" s="1103"/>
      <c r="CP53" s="1103"/>
      <c r="CQ53" s="1103"/>
      <c r="CR53" s="1103"/>
      <c r="CS53" s="1103"/>
      <c r="CT53" s="1103"/>
      <c r="CU53" s="1103"/>
      <c r="CV53" s="1103">
        <v>62.3</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556</v>
      </c>
      <c r="BC55" s="1098"/>
      <c r="BD55" s="1098"/>
      <c r="BE55" s="1098"/>
      <c r="BF55" s="1098"/>
      <c r="BG55" s="1098"/>
      <c r="BH55" s="1098"/>
      <c r="BI55" s="1098"/>
      <c r="BJ55" s="1098"/>
      <c r="BK55" s="1098"/>
      <c r="BL55" s="1098"/>
      <c r="BM55" s="1098"/>
      <c r="BN55" s="1098"/>
      <c r="BO55" s="1098"/>
      <c r="BP55" s="1103">
        <v>44.9</v>
      </c>
      <c r="BQ55" s="1103"/>
      <c r="BR55" s="1103"/>
      <c r="BS55" s="1103"/>
      <c r="BT55" s="1103"/>
      <c r="BU55" s="1103"/>
      <c r="BV55" s="1103"/>
      <c r="BW55" s="1103"/>
      <c r="BX55" s="1103">
        <v>40.799999999999997</v>
      </c>
      <c r="BY55" s="1103"/>
      <c r="BZ55" s="1103"/>
      <c r="CA55" s="1103"/>
      <c r="CB55" s="1103"/>
      <c r="CC55" s="1103"/>
      <c r="CD55" s="1103"/>
      <c r="CE55" s="1103"/>
      <c r="CF55" s="1103">
        <v>38.5</v>
      </c>
      <c r="CG55" s="1103"/>
      <c r="CH55" s="1103"/>
      <c r="CI55" s="1103"/>
      <c r="CJ55" s="1103"/>
      <c r="CK55" s="1103"/>
      <c r="CL55" s="1103"/>
      <c r="CM55" s="1103"/>
      <c r="CN55" s="1103">
        <v>35.5</v>
      </c>
      <c r="CO55" s="1103"/>
      <c r="CP55" s="1103"/>
      <c r="CQ55" s="1103"/>
      <c r="CR55" s="1103"/>
      <c r="CS55" s="1103"/>
      <c r="CT55" s="1103"/>
      <c r="CU55" s="1103"/>
      <c r="CV55" s="1103">
        <v>13.5</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153</v>
      </c>
      <c r="BC57" s="1098"/>
      <c r="BD57" s="1098"/>
      <c r="BE57" s="1098"/>
      <c r="BF57" s="1098"/>
      <c r="BG57" s="1098"/>
      <c r="BH57" s="1098"/>
      <c r="BI57" s="1098"/>
      <c r="BJ57" s="1098"/>
      <c r="BK57" s="1098"/>
      <c r="BL57" s="1098"/>
      <c r="BM57" s="1098"/>
      <c r="BN57" s="1098"/>
      <c r="BO57" s="1098"/>
      <c r="BP57" s="1103">
        <v>62.6</v>
      </c>
      <c r="BQ57" s="1103"/>
      <c r="BR57" s="1103"/>
      <c r="BS57" s="1103"/>
      <c r="BT57" s="1103"/>
      <c r="BU57" s="1103"/>
      <c r="BV57" s="1103"/>
      <c r="BW57" s="1103"/>
      <c r="BX57" s="1103">
        <v>63.5</v>
      </c>
      <c r="BY57" s="1103"/>
      <c r="BZ57" s="1103"/>
      <c r="CA57" s="1103"/>
      <c r="CB57" s="1103"/>
      <c r="CC57" s="1103"/>
      <c r="CD57" s="1103"/>
      <c r="CE57" s="1103"/>
      <c r="CF57" s="1103">
        <v>65.3</v>
      </c>
      <c r="CG57" s="1103"/>
      <c r="CH57" s="1103"/>
      <c r="CI57" s="1103"/>
      <c r="CJ57" s="1103"/>
      <c r="CK57" s="1103"/>
      <c r="CL57" s="1103"/>
      <c r="CM57" s="1103"/>
      <c r="CN57" s="1103">
        <v>65.7</v>
      </c>
      <c r="CO57" s="1103"/>
      <c r="CP57" s="1103"/>
      <c r="CQ57" s="1103"/>
      <c r="CR57" s="1103"/>
      <c r="CS57" s="1103"/>
      <c r="CT57" s="1103"/>
      <c r="CU57" s="1103"/>
      <c r="CV57" s="1103">
        <v>65.3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333</v>
      </c>
    </row>
    <row r="64" spans="1:109">
      <c r="B64" s="756"/>
      <c r="G64" s="1073"/>
      <c r="N64" s="1093"/>
      <c r="AM64" s="1073"/>
      <c r="AN64" s="1073" t="s">
        <v>554</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89</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176</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536</v>
      </c>
      <c r="BQ72" s="1099"/>
      <c r="BR72" s="1099"/>
      <c r="BS72" s="1099"/>
      <c r="BT72" s="1099"/>
      <c r="BU72" s="1099"/>
      <c r="BV72" s="1099"/>
      <c r="BW72" s="1099"/>
      <c r="BX72" s="1099" t="s">
        <v>450</v>
      </c>
      <c r="BY72" s="1099"/>
      <c r="BZ72" s="1099"/>
      <c r="CA72" s="1099"/>
      <c r="CB72" s="1099"/>
      <c r="CC72" s="1099"/>
      <c r="CD72" s="1099"/>
      <c r="CE72" s="1099"/>
      <c r="CF72" s="1099" t="s">
        <v>537</v>
      </c>
      <c r="CG72" s="1099"/>
      <c r="CH72" s="1099"/>
      <c r="CI72" s="1099"/>
      <c r="CJ72" s="1099"/>
      <c r="CK72" s="1099"/>
      <c r="CL72" s="1099"/>
      <c r="CM72" s="1099"/>
      <c r="CN72" s="1099" t="s">
        <v>538</v>
      </c>
      <c r="CO72" s="1099"/>
      <c r="CP72" s="1099"/>
      <c r="CQ72" s="1099"/>
      <c r="CR72" s="1099"/>
      <c r="CS72" s="1099"/>
      <c r="CT72" s="1099"/>
      <c r="CU72" s="1099"/>
      <c r="CV72" s="1099" t="s">
        <v>539</v>
      </c>
      <c r="CW72" s="1099"/>
      <c r="CX72" s="1099"/>
      <c r="CY72" s="1099"/>
      <c r="CZ72" s="1099"/>
      <c r="DA72" s="1099"/>
      <c r="DB72" s="1099"/>
      <c r="DC72" s="1099"/>
    </row>
    <row r="73" spans="2:107">
      <c r="B73" s="756"/>
      <c r="G73" s="1075"/>
      <c r="H73" s="1075"/>
      <c r="I73" s="1075"/>
      <c r="J73" s="1075"/>
      <c r="K73" s="1085"/>
      <c r="L73" s="1085"/>
      <c r="M73" s="1085"/>
      <c r="N73" s="1085"/>
      <c r="AM73" s="1077"/>
      <c r="AN73" s="1098" t="s">
        <v>555</v>
      </c>
      <c r="AO73" s="1098"/>
      <c r="AP73" s="1098"/>
      <c r="AQ73" s="1098"/>
      <c r="AR73" s="1098"/>
      <c r="AS73" s="1098"/>
      <c r="AT73" s="1098"/>
      <c r="AU73" s="1098"/>
      <c r="AV73" s="1098"/>
      <c r="AW73" s="1098"/>
      <c r="AX73" s="1098"/>
      <c r="AY73" s="1098"/>
      <c r="AZ73" s="1098"/>
      <c r="BA73" s="1098"/>
      <c r="BB73" s="1098" t="s">
        <v>556</v>
      </c>
      <c r="BC73" s="1098"/>
      <c r="BD73" s="1098"/>
      <c r="BE73" s="1098"/>
      <c r="BF73" s="1098"/>
      <c r="BG73" s="1098"/>
      <c r="BH73" s="1098"/>
      <c r="BI73" s="1098"/>
      <c r="BJ73" s="1098"/>
      <c r="BK73" s="1098"/>
      <c r="BL73" s="1098"/>
      <c r="BM73" s="1098"/>
      <c r="BN73" s="1098"/>
      <c r="BO73" s="1098"/>
      <c r="BP73" s="1103">
        <v>143.6</v>
      </c>
      <c r="BQ73" s="1103"/>
      <c r="BR73" s="1103"/>
      <c r="BS73" s="1103"/>
      <c r="BT73" s="1103"/>
      <c r="BU73" s="1103"/>
      <c r="BV73" s="1103"/>
      <c r="BW73" s="1103"/>
      <c r="BX73" s="1103">
        <v>137.6</v>
      </c>
      <c r="BY73" s="1103"/>
      <c r="BZ73" s="1103"/>
      <c r="CA73" s="1103"/>
      <c r="CB73" s="1103"/>
      <c r="CC73" s="1103"/>
      <c r="CD73" s="1103"/>
      <c r="CE73" s="1103"/>
      <c r="CF73" s="1103">
        <v>127.9</v>
      </c>
      <c r="CG73" s="1103"/>
      <c r="CH73" s="1103"/>
      <c r="CI73" s="1103"/>
      <c r="CJ73" s="1103"/>
      <c r="CK73" s="1103"/>
      <c r="CL73" s="1103"/>
      <c r="CM73" s="1103"/>
      <c r="CN73" s="1103">
        <v>117.9</v>
      </c>
      <c r="CO73" s="1103"/>
      <c r="CP73" s="1103"/>
      <c r="CQ73" s="1103"/>
      <c r="CR73" s="1103"/>
      <c r="CS73" s="1103"/>
      <c r="CT73" s="1103"/>
      <c r="CU73" s="1103"/>
      <c r="CV73" s="1103">
        <v>90.9</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415</v>
      </c>
      <c r="BC75" s="1098"/>
      <c r="BD75" s="1098"/>
      <c r="BE75" s="1098"/>
      <c r="BF75" s="1098"/>
      <c r="BG75" s="1098"/>
      <c r="BH75" s="1098"/>
      <c r="BI75" s="1098"/>
      <c r="BJ75" s="1098"/>
      <c r="BK75" s="1098"/>
      <c r="BL75" s="1098"/>
      <c r="BM75" s="1098"/>
      <c r="BN75" s="1098"/>
      <c r="BO75" s="1098"/>
      <c r="BP75" s="1103">
        <v>12</v>
      </c>
      <c r="BQ75" s="1103"/>
      <c r="BR75" s="1103"/>
      <c r="BS75" s="1103"/>
      <c r="BT75" s="1103"/>
      <c r="BU75" s="1103"/>
      <c r="BV75" s="1103"/>
      <c r="BW75" s="1103"/>
      <c r="BX75" s="1103">
        <v>11.5</v>
      </c>
      <c r="BY75" s="1103"/>
      <c r="BZ75" s="1103"/>
      <c r="CA75" s="1103"/>
      <c r="CB75" s="1103"/>
      <c r="CC75" s="1103"/>
      <c r="CD75" s="1103"/>
      <c r="CE75" s="1103"/>
      <c r="CF75" s="1103">
        <v>11</v>
      </c>
      <c r="CG75" s="1103"/>
      <c r="CH75" s="1103"/>
      <c r="CI75" s="1103"/>
      <c r="CJ75" s="1103"/>
      <c r="CK75" s="1103"/>
      <c r="CL75" s="1103"/>
      <c r="CM75" s="1103"/>
      <c r="CN75" s="1103">
        <v>10.3</v>
      </c>
      <c r="CO75" s="1103"/>
      <c r="CP75" s="1103"/>
      <c r="CQ75" s="1103"/>
      <c r="CR75" s="1103"/>
      <c r="CS75" s="1103"/>
      <c r="CT75" s="1103"/>
      <c r="CU75" s="1103"/>
      <c r="CV75" s="1103">
        <v>9.8000000000000007</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556</v>
      </c>
      <c r="BC77" s="1098"/>
      <c r="BD77" s="1098"/>
      <c r="BE77" s="1098"/>
      <c r="BF77" s="1098"/>
      <c r="BG77" s="1098"/>
      <c r="BH77" s="1098"/>
      <c r="BI77" s="1098"/>
      <c r="BJ77" s="1098"/>
      <c r="BK77" s="1098"/>
      <c r="BL77" s="1098"/>
      <c r="BM77" s="1098"/>
      <c r="BN77" s="1098"/>
      <c r="BO77" s="1098"/>
      <c r="BP77" s="1103">
        <v>44.9</v>
      </c>
      <c r="BQ77" s="1103"/>
      <c r="BR77" s="1103"/>
      <c r="BS77" s="1103"/>
      <c r="BT77" s="1103"/>
      <c r="BU77" s="1103"/>
      <c r="BV77" s="1103"/>
      <c r="BW77" s="1103"/>
      <c r="BX77" s="1103">
        <v>40.799999999999997</v>
      </c>
      <c r="BY77" s="1103"/>
      <c r="BZ77" s="1103"/>
      <c r="CA77" s="1103"/>
      <c r="CB77" s="1103"/>
      <c r="CC77" s="1103"/>
      <c r="CD77" s="1103"/>
      <c r="CE77" s="1103"/>
      <c r="CF77" s="1103">
        <v>38.5</v>
      </c>
      <c r="CG77" s="1103"/>
      <c r="CH77" s="1103"/>
      <c r="CI77" s="1103"/>
      <c r="CJ77" s="1103"/>
      <c r="CK77" s="1103"/>
      <c r="CL77" s="1103"/>
      <c r="CM77" s="1103"/>
      <c r="CN77" s="1103">
        <v>35.5</v>
      </c>
      <c r="CO77" s="1103"/>
      <c r="CP77" s="1103"/>
      <c r="CQ77" s="1103"/>
      <c r="CR77" s="1103"/>
      <c r="CS77" s="1103"/>
      <c r="CT77" s="1103"/>
      <c r="CU77" s="1103"/>
      <c r="CV77" s="1103">
        <v>13.5</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415</v>
      </c>
      <c r="BC79" s="1098"/>
      <c r="BD79" s="1098"/>
      <c r="BE79" s="1098"/>
      <c r="BF79" s="1098"/>
      <c r="BG79" s="1098"/>
      <c r="BH79" s="1098"/>
      <c r="BI79" s="1098"/>
      <c r="BJ79" s="1098"/>
      <c r="BK79" s="1098"/>
      <c r="BL79" s="1098"/>
      <c r="BM79" s="1098"/>
      <c r="BN79" s="1098"/>
      <c r="BO79" s="1098"/>
      <c r="BP79" s="1103">
        <v>9.1</v>
      </c>
      <c r="BQ79" s="1103"/>
      <c r="BR79" s="1103"/>
      <c r="BS79" s="1103"/>
      <c r="BT79" s="1103"/>
      <c r="BU79" s="1103"/>
      <c r="BV79" s="1103"/>
      <c r="BW79" s="1103"/>
      <c r="BX79" s="1103">
        <v>8.9</v>
      </c>
      <c r="BY79" s="1103"/>
      <c r="BZ79" s="1103"/>
      <c r="CA79" s="1103"/>
      <c r="CB79" s="1103"/>
      <c r="CC79" s="1103"/>
      <c r="CD79" s="1103"/>
      <c r="CE79" s="1103"/>
      <c r="CF79" s="1103">
        <v>8.9</v>
      </c>
      <c r="CG79" s="1103"/>
      <c r="CH79" s="1103"/>
      <c r="CI79" s="1103"/>
      <c r="CJ79" s="1103"/>
      <c r="CK79" s="1103"/>
      <c r="CL79" s="1103"/>
      <c r="CM79" s="1103"/>
      <c r="CN79" s="1103">
        <v>8.8000000000000007</v>
      </c>
      <c r="CO79" s="1103"/>
      <c r="CP79" s="1103"/>
      <c r="CQ79" s="1103"/>
      <c r="CR79" s="1103"/>
      <c r="CS79" s="1103"/>
      <c r="CT79" s="1103"/>
      <c r="CU79" s="1103"/>
      <c r="CV79" s="1103">
        <v>8.3000000000000007</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TMpyQHXUrgLGi/FmdDpGPZUL7Dai7kZZF+speG6wUF//dS7AS+6X3Df+gO/r0ax5FMOfknwCbQNTmuZIqYKymQ==" saltValue="ig8azabPQsi3d6BF/gcG6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E97" zoomScale="80" zoomScaleNormal="80" zoomScaleSheetLayoutView="70" workbookViewId="0">
      <selection activeCell="AN48" sqref="AN48"/>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98</v>
      </c>
    </row>
  </sheetData>
  <sheetProtection algorithmName="SHA-512" hashValue="Q9DB1DHG4ZPjQMHfJgfeZAWJsMorA58EV7MMqjUADRNDwpMXECSKqaryYxXZyOhIPYQKeCFulOHmGa6blgGrVg==" saltValue="EuKf/1jdVI3IV7YyRI0Bw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election activeCell="CN80" sqref="CN80"/>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98</v>
      </c>
    </row>
  </sheetData>
  <sheetProtection algorithmName="SHA-512" hashValue="BYNRyQr5KCKoWpBBWzbaVRTnWlW0XmGBle431RUo6Em9lVNHWj70HSD1zTkIKYVBOuTgW6gBp6mN8VZMSO6ivA==" saltValue="4hqELFOjHp/g8fEqtbX1I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296</v>
      </c>
      <c r="DI1" s="350"/>
      <c r="DJ1" s="350"/>
      <c r="DK1" s="350"/>
      <c r="DL1" s="350"/>
      <c r="DM1" s="350"/>
      <c r="DN1" s="357"/>
      <c r="DO1" s="1"/>
      <c r="DP1" s="349" t="s">
        <v>307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310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265</v>
      </c>
      <c r="AE4" s="139"/>
      <c r="AF4" s="139"/>
      <c r="AG4" s="139"/>
      <c r="AH4" s="139"/>
      <c r="AI4" s="139"/>
      <c r="AJ4" s="139"/>
      <c r="AK4" s="144"/>
      <c r="AL4" s="183" t="s">
        <v>318</v>
      </c>
      <c r="AM4" s="139"/>
      <c r="AN4" s="139"/>
      <c r="AO4" s="144"/>
      <c r="AP4" s="302" t="s">
        <v>143</v>
      </c>
      <c r="AQ4" s="302"/>
      <c r="AR4" s="302"/>
      <c r="AS4" s="302"/>
      <c r="AT4" s="302"/>
      <c r="AU4" s="302"/>
      <c r="AV4" s="302"/>
      <c r="AW4" s="302"/>
      <c r="AX4" s="302"/>
      <c r="AY4" s="302"/>
      <c r="AZ4" s="302"/>
      <c r="BA4" s="302"/>
      <c r="BB4" s="302"/>
      <c r="BC4" s="302"/>
      <c r="BD4" s="302"/>
      <c r="BE4" s="302"/>
      <c r="BF4" s="302"/>
      <c r="BG4" s="302" t="s">
        <v>298</v>
      </c>
      <c r="BH4" s="302"/>
      <c r="BI4" s="302"/>
      <c r="BJ4" s="302"/>
      <c r="BK4" s="302"/>
      <c r="BL4" s="302"/>
      <c r="BM4" s="302"/>
      <c r="BN4" s="302"/>
      <c r="BO4" s="302" t="s">
        <v>318</v>
      </c>
      <c r="BP4" s="302"/>
      <c r="BQ4" s="302"/>
      <c r="BR4" s="302"/>
      <c r="BS4" s="302" t="s">
        <v>320</v>
      </c>
      <c r="BT4" s="302"/>
      <c r="BU4" s="302"/>
      <c r="BV4" s="302"/>
      <c r="BW4" s="302"/>
      <c r="BX4" s="302"/>
      <c r="BY4" s="302"/>
      <c r="BZ4" s="302"/>
      <c r="CA4" s="302"/>
      <c r="CB4" s="302"/>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9"/>
      <c r="D5" s="269"/>
      <c r="E5" s="269"/>
      <c r="F5" s="269"/>
      <c r="G5" s="269"/>
      <c r="H5" s="269"/>
      <c r="I5" s="269"/>
      <c r="J5" s="269"/>
      <c r="K5" s="269"/>
      <c r="L5" s="269"/>
      <c r="M5" s="269"/>
      <c r="N5" s="269"/>
      <c r="O5" s="269"/>
      <c r="P5" s="269"/>
      <c r="Q5" s="272"/>
      <c r="R5" s="277">
        <v>3261265</v>
      </c>
      <c r="S5" s="280"/>
      <c r="T5" s="280"/>
      <c r="U5" s="280"/>
      <c r="V5" s="280"/>
      <c r="W5" s="280"/>
      <c r="X5" s="280"/>
      <c r="Y5" s="282"/>
      <c r="Z5" s="285">
        <v>31.2</v>
      </c>
      <c r="AA5" s="285"/>
      <c r="AB5" s="285"/>
      <c r="AC5" s="285"/>
      <c r="AD5" s="290">
        <v>3261265</v>
      </c>
      <c r="AE5" s="290"/>
      <c r="AF5" s="290"/>
      <c r="AG5" s="290"/>
      <c r="AH5" s="290"/>
      <c r="AI5" s="290"/>
      <c r="AJ5" s="290"/>
      <c r="AK5" s="290"/>
      <c r="AL5" s="295">
        <v>63.5</v>
      </c>
      <c r="AM5" s="297"/>
      <c r="AN5" s="297"/>
      <c r="AO5" s="299"/>
      <c r="AP5" s="262" t="s">
        <v>322</v>
      </c>
      <c r="AQ5" s="269"/>
      <c r="AR5" s="269"/>
      <c r="AS5" s="269"/>
      <c r="AT5" s="269"/>
      <c r="AU5" s="269"/>
      <c r="AV5" s="269"/>
      <c r="AW5" s="269"/>
      <c r="AX5" s="269"/>
      <c r="AY5" s="269"/>
      <c r="AZ5" s="269"/>
      <c r="BA5" s="269"/>
      <c r="BB5" s="269"/>
      <c r="BC5" s="269"/>
      <c r="BD5" s="269"/>
      <c r="BE5" s="269"/>
      <c r="BF5" s="272"/>
      <c r="BG5" s="278">
        <v>3260570</v>
      </c>
      <c r="BH5" s="219"/>
      <c r="BI5" s="219"/>
      <c r="BJ5" s="219"/>
      <c r="BK5" s="219"/>
      <c r="BL5" s="219"/>
      <c r="BM5" s="219"/>
      <c r="BN5" s="283"/>
      <c r="BO5" s="286">
        <v>100</v>
      </c>
      <c r="BP5" s="286"/>
      <c r="BQ5" s="286"/>
      <c r="BR5" s="286"/>
      <c r="BS5" s="291" t="s">
        <v>212</v>
      </c>
      <c r="BT5" s="291"/>
      <c r="BU5" s="291"/>
      <c r="BV5" s="291"/>
      <c r="BW5" s="291"/>
      <c r="BX5" s="291"/>
      <c r="BY5" s="291"/>
      <c r="BZ5" s="291"/>
      <c r="CA5" s="291"/>
      <c r="CB5" s="332"/>
      <c r="CC5" s="36"/>
      <c r="CD5" s="183" t="s">
        <v>143</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318</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3"/>
      <c r="R6" s="278">
        <v>78850</v>
      </c>
      <c r="S6" s="219"/>
      <c r="T6" s="219"/>
      <c r="U6" s="219"/>
      <c r="V6" s="219"/>
      <c r="W6" s="219"/>
      <c r="X6" s="219"/>
      <c r="Y6" s="283"/>
      <c r="Z6" s="286">
        <v>0.8</v>
      </c>
      <c r="AA6" s="286"/>
      <c r="AB6" s="286"/>
      <c r="AC6" s="286"/>
      <c r="AD6" s="291">
        <v>78850</v>
      </c>
      <c r="AE6" s="291"/>
      <c r="AF6" s="291"/>
      <c r="AG6" s="291"/>
      <c r="AH6" s="291"/>
      <c r="AI6" s="291"/>
      <c r="AJ6" s="291"/>
      <c r="AK6" s="291"/>
      <c r="AL6" s="287">
        <v>1.5</v>
      </c>
      <c r="AM6" s="240"/>
      <c r="AN6" s="240"/>
      <c r="AO6" s="300"/>
      <c r="AP6" s="263" t="s">
        <v>105</v>
      </c>
      <c r="AQ6" s="36"/>
      <c r="AR6" s="36"/>
      <c r="AS6" s="36"/>
      <c r="AT6" s="36"/>
      <c r="AU6" s="36"/>
      <c r="AV6" s="36"/>
      <c r="AW6" s="36"/>
      <c r="AX6" s="36"/>
      <c r="AY6" s="36"/>
      <c r="AZ6" s="36"/>
      <c r="BA6" s="36"/>
      <c r="BB6" s="36"/>
      <c r="BC6" s="36"/>
      <c r="BD6" s="36"/>
      <c r="BE6" s="36"/>
      <c r="BF6" s="273"/>
      <c r="BG6" s="278">
        <v>3260570</v>
      </c>
      <c r="BH6" s="219"/>
      <c r="BI6" s="219"/>
      <c r="BJ6" s="219"/>
      <c r="BK6" s="219"/>
      <c r="BL6" s="219"/>
      <c r="BM6" s="219"/>
      <c r="BN6" s="283"/>
      <c r="BO6" s="286">
        <v>100</v>
      </c>
      <c r="BP6" s="286"/>
      <c r="BQ6" s="286"/>
      <c r="BR6" s="286"/>
      <c r="BS6" s="291" t="s">
        <v>212</v>
      </c>
      <c r="BT6" s="291"/>
      <c r="BU6" s="291"/>
      <c r="BV6" s="291"/>
      <c r="BW6" s="291"/>
      <c r="BX6" s="291"/>
      <c r="BY6" s="291"/>
      <c r="BZ6" s="291"/>
      <c r="CA6" s="291"/>
      <c r="CB6" s="332"/>
      <c r="CD6" s="262" t="s">
        <v>330</v>
      </c>
      <c r="CE6" s="269"/>
      <c r="CF6" s="269"/>
      <c r="CG6" s="269"/>
      <c r="CH6" s="269"/>
      <c r="CI6" s="269"/>
      <c r="CJ6" s="269"/>
      <c r="CK6" s="269"/>
      <c r="CL6" s="269"/>
      <c r="CM6" s="269"/>
      <c r="CN6" s="269"/>
      <c r="CO6" s="269"/>
      <c r="CP6" s="269"/>
      <c r="CQ6" s="272"/>
      <c r="CR6" s="278">
        <v>118415</v>
      </c>
      <c r="CS6" s="219"/>
      <c r="CT6" s="219"/>
      <c r="CU6" s="219"/>
      <c r="CV6" s="219"/>
      <c r="CW6" s="219"/>
      <c r="CX6" s="219"/>
      <c r="CY6" s="283"/>
      <c r="CZ6" s="295">
        <v>1.2</v>
      </c>
      <c r="DA6" s="297"/>
      <c r="DB6" s="297"/>
      <c r="DC6" s="343"/>
      <c r="DD6" s="292">
        <v>7538</v>
      </c>
      <c r="DE6" s="219"/>
      <c r="DF6" s="219"/>
      <c r="DG6" s="219"/>
      <c r="DH6" s="219"/>
      <c r="DI6" s="219"/>
      <c r="DJ6" s="219"/>
      <c r="DK6" s="219"/>
      <c r="DL6" s="219"/>
      <c r="DM6" s="219"/>
      <c r="DN6" s="219"/>
      <c r="DO6" s="219"/>
      <c r="DP6" s="283"/>
      <c r="DQ6" s="292">
        <v>118415</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2717</v>
      </c>
      <c r="S7" s="219"/>
      <c r="T7" s="219"/>
      <c r="U7" s="219"/>
      <c r="V7" s="219"/>
      <c r="W7" s="219"/>
      <c r="X7" s="219"/>
      <c r="Y7" s="283"/>
      <c r="Z7" s="286">
        <v>0</v>
      </c>
      <c r="AA7" s="286"/>
      <c r="AB7" s="286"/>
      <c r="AC7" s="286"/>
      <c r="AD7" s="291">
        <v>2717</v>
      </c>
      <c r="AE7" s="291"/>
      <c r="AF7" s="291"/>
      <c r="AG7" s="291"/>
      <c r="AH7" s="291"/>
      <c r="AI7" s="291"/>
      <c r="AJ7" s="291"/>
      <c r="AK7" s="291"/>
      <c r="AL7" s="287">
        <v>0.1</v>
      </c>
      <c r="AM7" s="240"/>
      <c r="AN7" s="240"/>
      <c r="AO7" s="300"/>
      <c r="AP7" s="263" t="s">
        <v>331</v>
      </c>
      <c r="AQ7" s="36"/>
      <c r="AR7" s="36"/>
      <c r="AS7" s="36"/>
      <c r="AT7" s="36"/>
      <c r="AU7" s="36"/>
      <c r="AV7" s="36"/>
      <c r="AW7" s="36"/>
      <c r="AX7" s="36"/>
      <c r="AY7" s="36"/>
      <c r="AZ7" s="36"/>
      <c r="BA7" s="36"/>
      <c r="BB7" s="36"/>
      <c r="BC7" s="36"/>
      <c r="BD7" s="36"/>
      <c r="BE7" s="36"/>
      <c r="BF7" s="273"/>
      <c r="BG7" s="278">
        <v>1189455</v>
      </c>
      <c r="BH7" s="219"/>
      <c r="BI7" s="219"/>
      <c r="BJ7" s="219"/>
      <c r="BK7" s="219"/>
      <c r="BL7" s="219"/>
      <c r="BM7" s="219"/>
      <c r="BN7" s="283"/>
      <c r="BO7" s="286">
        <v>36.5</v>
      </c>
      <c r="BP7" s="286"/>
      <c r="BQ7" s="286"/>
      <c r="BR7" s="286"/>
      <c r="BS7" s="291" t="s">
        <v>212</v>
      </c>
      <c r="BT7" s="291"/>
      <c r="BU7" s="291"/>
      <c r="BV7" s="291"/>
      <c r="BW7" s="291"/>
      <c r="BX7" s="291"/>
      <c r="BY7" s="291"/>
      <c r="BZ7" s="291"/>
      <c r="CA7" s="291"/>
      <c r="CB7" s="332"/>
      <c r="CD7" s="263" t="s">
        <v>334</v>
      </c>
      <c r="CE7" s="36"/>
      <c r="CF7" s="36"/>
      <c r="CG7" s="36"/>
      <c r="CH7" s="36"/>
      <c r="CI7" s="36"/>
      <c r="CJ7" s="36"/>
      <c r="CK7" s="36"/>
      <c r="CL7" s="36"/>
      <c r="CM7" s="36"/>
      <c r="CN7" s="36"/>
      <c r="CO7" s="36"/>
      <c r="CP7" s="36"/>
      <c r="CQ7" s="273"/>
      <c r="CR7" s="278">
        <v>2785014</v>
      </c>
      <c r="CS7" s="219"/>
      <c r="CT7" s="219"/>
      <c r="CU7" s="219"/>
      <c r="CV7" s="219"/>
      <c r="CW7" s="219"/>
      <c r="CX7" s="219"/>
      <c r="CY7" s="283"/>
      <c r="CZ7" s="286">
        <v>27.3</v>
      </c>
      <c r="DA7" s="286"/>
      <c r="DB7" s="286"/>
      <c r="DC7" s="286"/>
      <c r="DD7" s="292">
        <v>22045</v>
      </c>
      <c r="DE7" s="219"/>
      <c r="DF7" s="219"/>
      <c r="DG7" s="219"/>
      <c r="DH7" s="219"/>
      <c r="DI7" s="219"/>
      <c r="DJ7" s="219"/>
      <c r="DK7" s="219"/>
      <c r="DL7" s="219"/>
      <c r="DM7" s="219"/>
      <c r="DN7" s="219"/>
      <c r="DO7" s="219"/>
      <c r="DP7" s="283"/>
      <c r="DQ7" s="292">
        <v>690650</v>
      </c>
      <c r="DR7" s="219"/>
      <c r="DS7" s="219"/>
      <c r="DT7" s="219"/>
      <c r="DU7" s="219"/>
      <c r="DV7" s="219"/>
      <c r="DW7" s="219"/>
      <c r="DX7" s="219"/>
      <c r="DY7" s="219"/>
      <c r="DZ7" s="219"/>
      <c r="EA7" s="219"/>
      <c r="EB7" s="219"/>
      <c r="EC7" s="333"/>
    </row>
    <row r="8" spans="2:143" ht="11.25" customHeight="1">
      <c r="B8" s="263" t="s">
        <v>335</v>
      </c>
      <c r="C8" s="36"/>
      <c r="D8" s="36"/>
      <c r="E8" s="36"/>
      <c r="F8" s="36"/>
      <c r="G8" s="36"/>
      <c r="H8" s="36"/>
      <c r="I8" s="36"/>
      <c r="J8" s="36"/>
      <c r="K8" s="36"/>
      <c r="L8" s="36"/>
      <c r="M8" s="36"/>
      <c r="N8" s="36"/>
      <c r="O8" s="36"/>
      <c r="P8" s="36"/>
      <c r="Q8" s="273"/>
      <c r="R8" s="278">
        <v>15259</v>
      </c>
      <c r="S8" s="219"/>
      <c r="T8" s="219"/>
      <c r="U8" s="219"/>
      <c r="V8" s="219"/>
      <c r="W8" s="219"/>
      <c r="X8" s="219"/>
      <c r="Y8" s="283"/>
      <c r="Z8" s="286">
        <v>0.1</v>
      </c>
      <c r="AA8" s="286"/>
      <c r="AB8" s="286"/>
      <c r="AC8" s="286"/>
      <c r="AD8" s="291">
        <v>15259</v>
      </c>
      <c r="AE8" s="291"/>
      <c r="AF8" s="291"/>
      <c r="AG8" s="291"/>
      <c r="AH8" s="291"/>
      <c r="AI8" s="291"/>
      <c r="AJ8" s="291"/>
      <c r="AK8" s="291"/>
      <c r="AL8" s="287">
        <v>0.3</v>
      </c>
      <c r="AM8" s="240"/>
      <c r="AN8" s="240"/>
      <c r="AO8" s="300"/>
      <c r="AP8" s="263" t="s">
        <v>124</v>
      </c>
      <c r="AQ8" s="36"/>
      <c r="AR8" s="36"/>
      <c r="AS8" s="36"/>
      <c r="AT8" s="36"/>
      <c r="AU8" s="36"/>
      <c r="AV8" s="36"/>
      <c r="AW8" s="36"/>
      <c r="AX8" s="36"/>
      <c r="AY8" s="36"/>
      <c r="AZ8" s="36"/>
      <c r="BA8" s="36"/>
      <c r="BB8" s="36"/>
      <c r="BC8" s="36"/>
      <c r="BD8" s="36"/>
      <c r="BE8" s="36"/>
      <c r="BF8" s="273"/>
      <c r="BG8" s="278">
        <v>34380</v>
      </c>
      <c r="BH8" s="219"/>
      <c r="BI8" s="219"/>
      <c r="BJ8" s="219"/>
      <c r="BK8" s="219"/>
      <c r="BL8" s="219"/>
      <c r="BM8" s="219"/>
      <c r="BN8" s="283"/>
      <c r="BO8" s="286">
        <v>1.1000000000000001</v>
      </c>
      <c r="BP8" s="286"/>
      <c r="BQ8" s="286"/>
      <c r="BR8" s="286"/>
      <c r="BS8" s="292" t="s">
        <v>212</v>
      </c>
      <c r="BT8" s="219"/>
      <c r="BU8" s="219"/>
      <c r="BV8" s="219"/>
      <c r="BW8" s="219"/>
      <c r="BX8" s="219"/>
      <c r="BY8" s="219"/>
      <c r="BZ8" s="219"/>
      <c r="CA8" s="219"/>
      <c r="CB8" s="333"/>
      <c r="CD8" s="263" t="s">
        <v>338</v>
      </c>
      <c r="CE8" s="36"/>
      <c r="CF8" s="36"/>
      <c r="CG8" s="36"/>
      <c r="CH8" s="36"/>
      <c r="CI8" s="36"/>
      <c r="CJ8" s="36"/>
      <c r="CK8" s="36"/>
      <c r="CL8" s="36"/>
      <c r="CM8" s="36"/>
      <c r="CN8" s="36"/>
      <c r="CO8" s="36"/>
      <c r="CP8" s="36"/>
      <c r="CQ8" s="273"/>
      <c r="CR8" s="278">
        <v>2521421</v>
      </c>
      <c r="CS8" s="219"/>
      <c r="CT8" s="219"/>
      <c r="CU8" s="219"/>
      <c r="CV8" s="219"/>
      <c r="CW8" s="219"/>
      <c r="CX8" s="219"/>
      <c r="CY8" s="283"/>
      <c r="CZ8" s="286">
        <v>24.7</v>
      </c>
      <c r="DA8" s="286"/>
      <c r="DB8" s="286"/>
      <c r="DC8" s="286"/>
      <c r="DD8" s="292">
        <v>9411</v>
      </c>
      <c r="DE8" s="219"/>
      <c r="DF8" s="219"/>
      <c r="DG8" s="219"/>
      <c r="DH8" s="219"/>
      <c r="DI8" s="219"/>
      <c r="DJ8" s="219"/>
      <c r="DK8" s="219"/>
      <c r="DL8" s="219"/>
      <c r="DM8" s="219"/>
      <c r="DN8" s="219"/>
      <c r="DO8" s="219"/>
      <c r="DP8" s="283"/>
      <c r="DQ8" s="292">
        <v>1496820</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17720</v>
      </c>
      <c r="S9" s="219"/>
      <c r="T9" s="219"/>
      <c r="U9" s="219"/>
      <c r="V9" s="219"/>
      <c r="W9" s="219"/>
      <c r="X9" s="219"/>
      <c r="Y9" s="283"/>
      <c r="Z9" s="286">
        <v>0.2</v>
      </c>
      <c r="AA9" s="286"/>
      <c r="AB9" s="286"/>
      <c r="AC9" s="286"/>
      <c r="AD9" s="291">
        <v>17720</v>
      </c>
      <c r="AE9" s="291"/>
      <c r="AF9" s="291"/>
      <c r="AG9" s="291"/>
      <c r="AH9" s="291"/>
      <c r="AI9" s="291"/>
      <c r="AJ9" s="291"/>
      <c r="AK9" s="291"/>
      <c r="AL9" s="287">
        <v>0.3</v>
      </c>
      <c r="AM9" s="240"/>
      <c r="AN9" s="240"/>
      <c r="AO9" s="300"/>
      <c r="AP9" s="263" t="s">
        <v>339</v>
      </c>
      <c r="AQ9" s="36"/>
      <c r="AR9" s="36"/>
      <c r="AS9" s="36"/>
      <c r="AT9" s="36"/>
      <c r="AU9" s="36"/>
      <c r="AV9" s="36"/>
      <c r="AW9" s="36"/>
      <c r="AX9" s="36"/>
      <c r="AY9" s="36"/>
      <c r="AZ9" s="36"/>
      <c r="BA9" s="36"/>
      <c r="BB9" s="36"/>
      <c r="BC9" s="36"/>
      <c r="BD9" s="36"/>
      <c r="BE9" s="36"/>
      <c r="BF9" s="273"/>
      <c r="BG9" s="278">
        <v>882754</v>
      </c>
      <c r="BH9" s="219"/>
      <c r="BI9" s="219"/>
      <c r="BJ9" s="219"/>
      <c r="BK9" s="219"/>
      <c r="BL9" s="219"/>
      <c r="BM9" s="219"/>
      <c r="BN9" s="283"/>
      <c r="BO9" s="286">
        <v>27.1</v>
      </c>
      <c r="BP9" s="286"/>
      <c r="BQ9" s="286"/>
      <c r="BR9" s="286"/>
      <c r="BS9" s="292" t="s">
        <v>212</v>
      </c>
      <c r="BT9" s="219"/>
      <c r="BU9" s="219"/>
      <c r="BV9" s="219"/>
      <c r="BW9" s="219"/>
      <c r="BX9" s="219"/>
      <c r="BY9" s="219"/>
      <c r="BZ9" s="219"/>
      <c r="CA9" s="219"/>
      <c r="CB9" s="333"/>
      <c r="CD9" s="263" t="s">
        <v>342</v>
      </c>
      <c r="CE9" s="36"/>
      <c r="CF9" s="36"/>
      <c r="CG9" s="36"/>
      <c r="CH9" s="36"/>
      <c r="CI9" s="36"/>
      <c r="CJ9" s="36"/>
      <c r="CK9" s="36"/>
      <c r="CL9" s="36"/>
      <c r="CM9" s="36"/>
      <c r="CN9" s="36"/>
      <c r="CO9" s="36"/>
      <c r="CP9" s="36"/>
      <c r="CQ9" s="273"/>
      <c r="CR9" s="278">
        <v>521291</v>
      </c>
      <c r="CS9" s="219"/>
      <c r="CT9" s="219"/>
      <c r="CU9" s="219"/>
      <c r="CV9" s="219"/>
      <c r="CW9" s="219"/>
      <c r="CX9" s="219"/>
      <c r="CY9" s="283"/>
      <c r="CZ9" s="286">
        <v>5.0999999999999996</v>
      </c>
      <c r="DA9" s="286"/>
      <c r="DB9" s="286"/>
      <c r="DC9" s="286"/>
      <c r="DD9" s="292">
        <v>825</v>
      </c>
      <c r="DE9" s="219"/>
      <c r="DF9" s="219"/>
      <c r="DG9" s="219"/>
      <c r="DH9" s="219"/>
      <c r="DI9" s="219"/>
      <c r="DJ9" s="219"/>
      <c r="DK9" s="219"/>
      <c r="DL9" s="219"/>
      <c r="DM9" s="219"/>
      <c r="DN9" s="219"/>
      <c r="DO9" s="219"/>
      <c r="DP9" s="283"/>
      <c r="DQ9" s="292">
        <v>493400</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212</v>
      </c>
      <c r="S10" s="219"/>
      <c r="T10" s="219"/>
      <c r="U10" s="219"/>
      <c r="V10" s="219"/>
      <c r="W10" s="219"/>
      <c r="X10" s="219"/>
      <c r="Y10" s="283"/>
      <c r="Z10" s="286" t="s">
        <v>212</v>
      </c>
      <c r="AA10" s="286"/>
      <c r="AB10" s="286"/>
      <c r="AC10" s="286"/>
      <c r="AD10" s="291" t="s">
        <v>212</v>
      </c>
      <c r="AE10" s="291"/>
      <c r="AF10" s="291"/>
      <c r="AG10" s="291"/>
      <c r="AH10" s="291"/>
      <c r="AI10" s="291"/>
      <c r="AJ10" s="291"/>
      <c r="AK10" s="291"/>
      <c r="AL10" s="287" t="s">
        <v>212</v>
      </c>
      <c r="AM10" s="240"/>
      <c r="AN10" s="240"/>
      <c r="AO10" s="300"/>
      <c r="AP10" s="263" t="s">
        <v>202</v>
      </c>
      <c r="AQ10" s="36"/>
      <c r="AR10" s="36"/>
      <c r="AS10" s="36"/>
      <c r="AT10" s="36"/>
      <c r="AU10" s="36"/>
      <c r="AV10" s="36"/>
      <c r="AW10" s="36"/>
      <c r="AX10" s="36"/>
      <c r="AY10" s="36"/>
      <c r="AZ10" s="36"/>
      <c r="BA10" s="36"/>
      <c r="BB10" s="36"/>
      <c r="BC10" s="36"/>
      <c r="BD10" s="36"/>
      <c r="BE10" s="36"/>
      <c r="BF10" s="273"/>
      <c r="BG10" s="278">
        <v>89598</v>
      </c>
      <c r="BH10" s="219"/>
      <c r="BI10" s="219"/>
      <c r="BJ10" s="219"/>
      <c r="BK10" s="219"/>
      <c r="BL10" s="219"/>
      <c r="BM10" s="219"/>
      <c r="BN10" s="283"/>
      <c r="BO10" s="286">
        <v>2.7</v>
      </c>
      <c r="BP10" s="286"/>
      <c r="BQ10" s="286"/>
      <c r="BR10" s="286"/>
      <c r="BS10" s="292" t="s">
        <v>212</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13918</v>
      </c>
      <c r="CS10" s="219"/>
      <c r="CT10" s="219"/>
      <c r="CU10" s="219"/>
      <c r="CV10" s="219"/>
      <c r="CW10" s="219"/>
      <c r="CX10" s="219"/>
      <c r="CY10" s="283"/>
      <c r="CZ10" s="286">
        <v>0.1</v>
      </c>
      <c r="DA10" s="286"/>
      <c r="DB10" s="286"/>
      <c r="DC10" s="286"/>
      <c r="DD10" s="292" t="s">
        <v>212</v>
      </c>
      <c r="DE10" s="219"/>
      <c r="DF10" s="219"/>
      <c r="DG10" s="219"/>
      <c r="DH10" s="219"/>
      <c r="DI10" s="219"/>
      <c r="DJ10" s="219"/>
      <c r="DK10" s="219"/>
      <c r="DL10" s="219"/>
      <c r="DM10" s="219"/>
      <c r="DN10" s="219"/>
      <c r="DO10" s="219"/>
      <c r="DP10" s="283"/>
      <c r="DQ10" s="292">
        <v>5629</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455422</v>
      </c>
      <c r="S11" s="219"/>
      <c r="T11" s="219"/>
      <c r="U11" s="219"/>
      <c r="V11" s="219"/>
      <c r="W11" s="219"/>
      <c r="X11" s="219"/>
      <c r="Y11" s="283"/>
      <c r="Z11" s="287">
        <v>4.4000000000000004</v>
      </c>
      <c r="AA11" s="240"/>
      <c r="AB11" s="240"/>
      <c r="AC11" s="289"/>
      <c r="AD11" s="292">
        <v>455422</v>
      </c>
      <c r="AE11" s="219"/>
      <c r="AF11" s="219"/>
      <c r="AG11" s="219"/>
      <c r="AH11" s="219"/>
      <c r="AI11" s="219"/>
      <c r="AJ11" s="219"/>
      <c r="AK11" s="283"/>
      <c r="AL11" s="287">
        <v>8.9</v>
      </c>
      <c r="AM11" s="240"/>
      <c r="AN11" s="240"/>
      <c r="AO11" s="300"/>
      <c r="AP11" s="263" t="s">
        <v>344</v>
      </c>
      <c r="AQ11" s="36"/>
      <c r="AR11" s="36"/>
      <c r="AS11" s="36"/>
      <c r="AT11" s="36"/>
      <c r="AU11" s="36"/>
      <c r="AV11" s="36"/>
      <c r="AW11" s="36"/>
      <c r="AX11" s="36"/>
      <c r="AY11" s="36"/>
      <c r="AZ11" s="36"/>
      <c r="BA11" s="36"/>
      <c r="BB11" s="36"/>
      <c r="BC11" s="36"/>
      <c r="BD11" s="36"/>
      <c r="BE11" s="36"/>
      <c r="BF11" s="273"/>
      <c r="BG11" s="278">
        <v>182723</v>
      </c>
      <c r="BH11" s="219"/>
      <c r="BI11" s="219"/>
      <c r="BJ11" s="219"/>
      <c r="BK11" s="219"/>
      <c r="BL11" s="219"/>
      <c r="BM11" s="219"/>
      <c r="BN11" s="283"/>
      <c r="BO11" s="286">
        <v>5.6</v>
      </c>
      <c r="BP11" s="286"/>
      <c r="BQ11" s="286"/>
      <c r="BR11" s="286"/>
      <c r="BS11" s="292" t="s">
        <v>212</v>
      </c>
      <c r="BT11" s="219"/>
      <c r="BU11" s="219"/>
      <c r="BV11" s="219"/>
      <c r="BW11" s="219"/>
      <c r="BX11" s="219"/>
      <c r="BY11" s="219"/>
      <c r="BZ11" s="219"/>
      <c r="CA11" s="219"/>
      <c r="CB11" s="333"/>
      <c r="CD11" s="263" t="s">
        <v>347</v>
      </c>
      <c r="CE11" s="36"/>
      <c r="CF11" s="36"/>
      <c r="CG11" s="36"/>
      <c r="CH11" s="36"/>
      <c r="CI11" s="36"/>
      <c r="CJ11" s="36"/>
      <c r="CK11" s="36"/>
      <c r="CL11" s="36"/>
      <c r="CM11" s="36"/>
      <c r="CN11" s="36"/>
      <c r="CO11" s="36"/>
      <c r="CP11" s="36"/>
      <c r="CQ11" s="273"/>
      <c r="CR11" s="278">
        <v>417805</v>
      </c>
      <c r="CS11" s="219"/>
      <c r="CT11" s="219"/>
      <c r="CU11" s="219"/>
      <c r="CV11" s="219"/>
      <c r="CW11" s="219"/>
      <c r="CX11" s="219"/>
      <c r="CY11" s="283"/>
      <c r="CZ11" s="286">
        <v>4.0999999999999996</v>
      </c>
      <c r="DA11" s="286"/>
      <c r="DB11" s="286"/>
      <c r="DC11" s="286"/>
      <c r="DD11" s="292">
        <v>68658</v>
      </c>
      <c r="DE11" s="219"/>
      <c r="DF11" s="219"/>
      <c r="DG11" s="219"/>
      <c r="DH11" s="219"/>
      <c r="DI11" s="219"/>
      <c r="DJ11" s="219"/>
      <c r="DK11" s="219"/>
      <c r="DL11" s="219"/>
      <c r="DM11" s="219"/>
      <c r="DN11" s="219"/>
      <c r="DO11" s="219"/>
      <c r="DP11" s="283"/>
      <c r="DQ11" s="292">
        <v>268824</v>
      </c>
      <c r="DR11" s="219"/>
      <c r="DS11" s="219"/>
      <c r="DT11" s="219"/>
      <c r="DU11" s="219"/>
      <c r="DV11" s="219"/>
      <c r="DW11" s="219"/>
      <c r="DX11" s="219"/>
      <c r="DY11" s="219"/>
      <c r="DZ11" s="219"/>
      <c r="EA11" s="219"/>
      <c r="EB11" s="219"/>
      <c r="EC11" s="333"/>
    </row>
    <row r="12" spans="2:143" ht="11.25" customHeight="1">
      <c r="B12" s="263" t="s">
        <v>151</v>
      </c>
      <c r="C12" s="36"/>
      <c r="D12" s="36"/>
      <c r="E12" s="36"/>
      <c r="F12" s="36"/>
      <c r="G12" s="36"/>
      <c r="H12" s="36"/>
      <c r="I12" s="36"/>
      <c r="J12" s="36"/>
      <c r="K12" s="36"/>
      <c r="L12" s="36"/>
      <c r="M12" s="36"/>
      <c r="N12" s="36"/>
      <c r="O12" s="36"/>
      <c r="P12" s="36"/>
      <c r="Q12" s="273"/>
      <c r="R12" s="278">
        <v>13859</v>
      </c>
      <c r="S12" s="219"/>
      <c r="T12" s="219"/>
      <c r="U12" s="219"/>
      <c r="V12" s="219"/>
      <c r="W12" s="219"/>
      <c r="X12" s="219"/>
      <c r="Y12" s="283"/>
      <c r="Z12" s="286">
        <v>0.1</v>
      </c>
      <c r="AA12" s="286"/>
      <c r="AB12" s="286"/>
      <c r="AC12" s="286"/>
      <c r="AD12" s="291">
        <v>13859</v>
      </c>
      <c r="AE12" s="291"/>
      <c r="AF12" s="291"/>
      <c r="AG12" s="291"/>
      <c r="AH12" s="291"/>
      <c r="AI12" s="291"/>
      <c r="AJ12" s="291"/>
      <c r="AK12" s="291"/>
      <c r="AL12" s="287">
        <v>0.3</v>
      </c>
      <c r="AM12" s="240"/>
      <c r="AN12" s="240"/>
      <c r="AO12" s="300"/>
      <c r="AP12" s="263" t="s">
        <v>348</v>
      </c>
      <c r="AQ12" s="36"/>
      <c r="AR12" s="36"/>
      <c r="AS12" s="36"/>
      <c r="AT12" s="36"/>
      <c r="AU12" s="36"/>
      <c r="AV12" s="36"/>
      <c r="AW12" s="36"/>
      <c r="AX12" s="36"/>
      <c r="AY12" s="36"/>
      <c r="AZ12" s="36"/>
      <c r="BA12" s="36"/>
      <c r="BB12" s="36"/>
      <c r="BC12" s="36"/>
      <c r="BD12" s="36"/>
      <c r="BE12" s="36"/>
      <c r="BF12" s="273"/>
      <c r="BG12" s="278">
        <v>1856675</v>
      </c>
      <c r="BH12" s="219"/>
      <c r="BI12" s="219"/>
      <c r="BJ12" s="219"/>
      <c r="BK12" s="219"/>
      <c r="BL12" s="219"/>
      <c r="BM12" s="219"/>
      <c r="BN12" s="283"/>
      <c r="BO12" s="286">
        <v>56.9</v>
      </c>
      <c r="BP12" s="286"/>
      <c r="BQ12" s="286"/>
      <c r="BR12" s="286"/>
      <c r="BS12" s="292" t="s">
        <v>212</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331797</v>
      </c>
      <c r="CS12" s="219"/>
      <c r="CT12" s="219"/>
      <c r="CU12" s="219"/>
      <c r="CV12" s="219"/>
      <c r="CW12" s="219"/>
      <c r="CX12" s="219"/>
      <c r="CY12" s="283"/>
      <c r="CZ12" s="286">
        <v>3.3</v>
      </c>
      <c r="DA12" s="286"/>
      <c r="DB12" s="286"/>
      <c r="DC12" s="286"/>
      <c r="DD12" s="292">
        <v>57799</v>
      </c>
      <c r="DE12" s="219"/>
      <c r="DF12" s="219"/>
      <c r="DG12" s="219"/>
      <c r="DH12" s="219"/>
      <c r="DI12" s="219"/>
      <c r="DJ12" s="219"/>
      <c r="DK12" s="219"/>
      <c r="DL12" s="219"/>
      <c r="DM12" s="219"/>
      <c r="DN12" s="219"/>
      <c r="DO12" s="219"/>
      <c r="DP12" s="283"/>
      <c r="DQ12" s="292">
        <v>237199</v>
      </c>
      <c r="DR12" s="219"/>
      <c r="DS12" s="219"/>
      <c r="DT12" s="219"/>
      <c r="DU12" s="219"/>
      <c r="DV12" s="219"/>
      <c r="DW12" s="219"/>
      <c r="DX12" s="219"/>
      <c r="DY12" s="219"/>
      <c r="DZ12" s="219"/>
      <c r="EA12" s="219"/>
      <c r="EB12" s="219"/>
      <c r="EC12" s="333"/>
    </row>
    <row r="13" spans="2:143" ht="11.25" customHeight="1">
      <c r="B13" s="263" t="s">
        <v>349</v>
      </c>
      <c r="C13" s="36"/>
      <c r="D13" s="36"/>
      <c r="E13" s="36"/>
      <c r="F13" s="36"/>
      <c r="G13" s="36"/>
      <c r="H13" s="36"/>
      <c r="I13" s="36"/>
      <c r="J13" s="36"/>
      <c r="K13" s="36"/>
      <c r="L13" s="36"/>
      <c r="M13" s="36"/>
      <c r="N13" s="36"/>
      <c r="O13" s="36"/>
      <c r="P13" s="36"/>
      <c r="Q13" s="273"/>
      <c r="R13" s="278" t="s">
        <v>212</v>
      </c>
      <c r="S13" s="219"/>
      <c r="T13" s="219"/>
      <c r="U13" s="219"/>
      <c r="V13" s="219"/>
      <c r="W13" s="219"/>
      <c r="X13" s="219"/>
      <c r="Y13" s="283"/>
      <c r="Z13" s="286" t="s">
        <v>212</v>
      </c>
      <c r="AA13" s="286"/>
      <c r="AB13" s="286"/>
      <c r="AC13" s="286"/>
      <c r="AD13" s="291" t="s">
        <v>212</v>
      </c>
      <c r="AE13" s="291"/>
      <c r="AF13" s="291"/>
      <c r="AG13" s="291"/>
      <c r="AH13" s="291"/>
      <c r="AI13" s="291"/>
      <c r="AJ13" s="291"/>
      <c r="AK13" s="291"/>
      <c r="AL13" s="287" t="s">
        <v>212</v>
      </c>
      <c r="AM13" s="240"/>
      <c r="AN13" s="240"/>
      <c r="AO13" s="300"/>
      <c r="AP13" s="263" t="s">
        <v>351</v>
      </c>
      <c r="AQ13" s="36"/>
      <c r="AR13" s="36"/>
      <c r="AS13" s="36"/>
      <c r="AT13" s="36"/>
      <c r="AU13" s="36"/>
      <c r="AV13" s="36"/>
      <c r="AW13" s="36"/>
      <c r="AX13" s="36"/>
      <c r="AY13" s="36"/>
      <c r="AZ13" s="36"/>
      <c r="BA13" s="36"/>
      <c r="BB13" s="36"/>
      <c r="BC13" s="36"/>
      <c r="BD13" s="36"/>
      <c r="BE13" s="36"/>
      <c r="BF13" s="273"/>
      <c r="BG13" s="278">
        <v>1855869</v>
      </c>
      <c r="BH13" s="219"/>
      <c r="BI13" s="219"/>
      <c r="BJ13" s="219"/>
      <c r="BK13" s="219"/>
      <c r="BL13" s="219"/>
      <c r="BM13" s="219"/>
      <c r="BN13" s="283"/>
      <c r="BO13" s="286">
        <v>56.9</v>
      </c>
      <c r="BP13" s="286"/>
      <c r="BQ13" s="286"/>
      <c r="BR13" s="286"/>
      <c r="BS13" s="292" t="s">
        <v>212</v>
      </c>
      <c r="BT13" s="219"/>
      <c r="BU13" s="219"/>
      <c r="BV13" s="219"/>
      <c r="BW13" s="219"/>
      <c r="BX13" s="219"/>
      <c r="BY13" s="219"/>
      <c r="BZ13" s="219"/>
      <c r="CA13" s="219"/>
      <c r="CB13" s="333"/>
      <c r="CD13" s="263" t="s">
        <v>352</v>
      </c>
      <c r="CE13" s="36"/>
      <c r="CF13" s="36"/>
      <c r="CG13" s="36"/>
      <c r="CH13" s="36"/>
      <c r="CI13" s="36"/>
      <c r="CJ13" s="36"/>
      <c r="CK13" s="36"/>
      <c r="CL13" s="36"/>
      <c r="CM13" s="36"/>
      <c r="CN13" s="36"/>
      <c r="CO13" s="36"/>
      <c r="CP13" s="36"/>
      <c r="CQ13" s="273"/>
      <c r="CR13" s="278">
        <v>867199</v>
      </c>
      <c r="CS13" s="219"/>
      <c r="CT13" s="219"/>
      <c r="CU13" s="219"/>
      <c r="CV13" s="219"/>
      <c r="CW13" s="219"/>
      <c r="CX13" s="219"/>
      <c r="CY13" s="283"/>
      <c r="CZ13" s="286">
        <v>8.5</v>
      </c>
      <c r="DA13" s="286"/>
      <c r="DB13" s="286"/>
      <c r="DC13" s="286"/>
      <c r="DD13" s="292">
        <v>391969</v>
      </c>
      <c r="DE13" s="219"/>
      <c r="DF13" s="219"/>
      <c r="DG13" s="219"/>
      <c r="DH13" s="219"/>
      <c r="DI13" s="219"/>
      <c r="DJ13" s="219"/>
      <c r="DK13" s="219"/>
      <c r="DL13" s="219"/>
      <c r="DM13" s="219"/>
      <c r="DN13" s="219"/>
      <c r="DO13" s="219"/>
      <c r="DP13" s="283"/>
      <c r="DQ13" s="292">
        <v>527340</v>
      </c>
      <c r="DR13" s="219"/>
      <c r="DS13" s="219"/>
      <c r="DT13" s="219"/>
      <c r="DU13" s="219"/>
      <c r="DV13" s="219"/>
      <c r="DW13" s="219"/>
      <c r="DX13" s="219"/>
      <c r="DY13" s="219"/>
      <c r="DZ13" s="219"/>
      <c r="EA13" s="219"/>
      <c r="EB13" s="219"/>
      <c r="EC13" s="333"/>
    </row>
    <row r="14" spans="2:143" ht="11.25" customHeight="1">
      <c r="B14" s="263" t="s">
        <v>354</v>
      </c>
      <c r="C14" s="36"/>
      <c r="D14" s="36"/>
      <c r="E14" s="36"/>
      <c r="F14" s="36"/>
      <c r="G14" s="36"/>
      <c r="H14" s="36"/>
      <c r="I14" s="36"/>
      <c r="J14" s="36"/>
      <c r="K14" s="36"/>
      <c r="L14" s="36"/>
      <c r="M14" s="36"/>
      <c r="N14" s="36"/>
      <c r="O14" s="36"/>
      <c r="P14" s="36"/>
      <c r="Q14" s="273"/>
      <c r="R14" s="278">
        <v>5</v>
      </c>
      <c r="S14" s="219"/>
      <c r="T14" s="219"/>
      <c r="U14" s="219"/>
      <c r="V14" s="219"/>
      <c r="W14" s="219"/>
      <c r="X14" s="219"/>
      <c r="Y14" s="283"/>
      <c r="Z14" s="286">
        <v>0</v>
      </c>
      <c r="AA14" s="286"/>
      <c r="AB14" s="286"/>
      <c r="AC14" s="286"/>
      <c r="AD14" s="291">
        <v>5</v>
      </c>
      <c r="AE14" s="291"/>
      <c r="AF14" s="291"/>
      <c r="AG14" s="291"/>
      <c r="AH14" s="291"/>
      <c r="AI14" s="291"/>
      <c r="AJ14" s="291"/>
      <c r="AK14" s="291"/>
      <c r="AL14" s="287">
        <v>0</v>
      </c>
      <c r="AM14" s="240"/>
      <c r="AN14" s="240"/>
      <c r="AO14" s="300"/>
      <c r="AP14" s="263" t="s">
        <v>230</v>
      </c>
      <c r="AQ14" s="36"/>
      <c r="AR14" s="36"/>
      <c r="AS14" s="36"/>
      <c r="AT14" s="36"/>
      <c r="AU14" s="36"/>
      <c r="AV14" s="36"/>
      <c r="AW14" s="36"/>
      <c r="AX14" s="36"/>
      <c r="AY14" s="36"/>
      <c r="AZ14" s="36"/>
      <c r="BA14" s="36"/>
      <c r="BB14" s="36"/>
      <c r="BC14" s="36"/>
      <c r="BD14" s="36"/>
      <c r="BE14" s="36"/>
      <c r="BF14" s="273"/>
      <c r="BG14" s="278">
        <v>68716</v>
      </c>
      <c r="BH14" s="219"/>
      <c r="BI14" s="219"/>
      <c r="BJ14" s="219"/>
      <c r="BK14" s="219"/>
      <c r="BL14" s="219"/>
      <c r="BM14" s="219"/>
      <c r="BN14" s="283"/>
      <c r="BO14" s="286">
        <v>2.1</v>
      </c>
      <c r="BP14" s="286"/>
      <c r="BQ14" s="286"/>
      <c r="BR14" s="286"/>
      <c r="BS14" s="292" t="s">
        <v>212</v>
      </c>
      <c r="BT14" s="219"/>
      <c r="BU14" s="219"/>
      <c r="BV14" s="219"/>
      <c r="BW14" s="219"/>
      <c r="BX14" s="219"/>
      <c r="BY14" s="219"/>
      <c r="BZ14" s="219"/>
      <c r="CA14" s="219"/>
      <c r="CB14" s="333"/>
      <c r="CD14" s="263" t="s">
        <v>355</v>
      </c>
      <c r="CE14" s="36"/>
      <c r="CF14" s="36"/>
      <c r="CG14" s="36"/>
      <c r="CH14" s="36"/>
      <c r="CI14" s="36"/>
      <c r="CJ14" s="36"/>
      <c r="CK14" s="36"/>
      <c r="CL14" s="36"/>
      <c r="CM14" s="36"/>
      <c r="CN14" s="36"/>
      <c r="CO14" s="36"/>
      <c r="CP14" s="36"/>
      <c r="CQ14" s="273"/>
      <c r="CR14" s="278">
        <v>352863</v>
      </c>
      <c r="CS14" s="219"/>
      <c r="CT14" s="219"/>
      <c r="CU14" s="219"/>
      <c r="CV14" s="219"/>
      <c r="CW14" s="219"/>
      <c r="CX14" s="219"/>
      <c r="CY14" s="283"/>
      <c r="CZ14" s="286">
        <v>3.5</v>
      </c>
      <c r="DA14" s="286"/>
      <c r="DB14" s="286"/>
      <c r="DC14" s="286"/>
      <c r="DD14" s="292">
        <v>50045</v>
      </c>
      <c r="DE14" s="219"/>
      <c r="DF14" s="219"/>
      <c r="DG14" s="219"/>
      <c r="DH14" s="219"/>
      <c r="DI14" s="219"/>
      <c r="DJ14" s="219"/>
      <c r="DK14" s="219"/>
      <c r="DL14" s="219"/>
      <c r="DM14" s="219"/>
      <c r="DN14" s="219"/>
      <c r="DO14" s="219"/>
      <c r="DP14" s="283"/>
      <c r="DQ14" s="292">
        <v>292308</v>
      </c>
      <c r="DR14" s="219"/>
      <c r="DS14" s="219"/>
      <c r="DT14" s="219"/>
      <c r="DU14" s="219"/>
      <c r="DV14" s="219"/>
      <c r="DW14" s="219"/>
      <c r="DX14" s="219"/>
      <c r="DY14" s="219"/>
      <c r="DZ14" s="219"/>
      <c r="EA14" s="219"/>
      <c r="EB14" s="219"/>
      <c r="EC14" s="333"/>
    </row>
    <row r="15" spans="2:143" ht="11.25" customHeight="1">
      <c r="B15" s="263" t="s">
        <v>323</v>
      </c>
      <c r="C15" s="36"/>
      <c r="D15" s="36"/>
      <c r="E15" s="36"/>
      <c r="F15" s="36"/>
      <c r="G15" s="36"/>
      <c r="H15" s="36"/>
      <c r="I15" s="36"/>
      <c r="J15" s="36"/>
      <c r="K15" s="36"/>
      <c r="L15" s="36"/>
      <c r="M15" s="36"/>
      <c r="N15" s="36"/>
      <c r="O15" s="36"/>
      <c r="P15" s="36"/>
      <c r="Q15" s="273"/>
      <c r="R15" s="278" t="s">
        <v>212</v>
      </c>
      <c r="S15" s="219"/>
      <c r="T15" s="219"/>
      <c r="U15" s="219"/>
      <c r="V15" s="219"/>
      <c r="W15" s="219"/>
      <c r="X15" s="219"/>
      <c r="Y15" s="283"/>
      <c r="Z15" s="286" t="s">
        <v>212</v>
      </c>
      <c r="AA15" s="286"/>
      <c r="AB15" s="286"/>
      <c r="AC15" s="286"/>
      <c r="AD15" s="291" t="s">
        <v>212</v>
      </c>
      <c r="AE15" s="291"/>
      <c r="AF15" s="291"/>
      <c r="AG15" s="291"/>
      <c r="AH15" s="291"/>
      <c r="AI15" s="291"/>
      <c r="AJ15" s="291"/>
      <c r="AK15" s="291"/>
      <c r="AL15" s="287" t="s">
        <v>212</v>
      </c>
      <c r="AM15" s="240"/>
      <c r="AN15" s="240"/>
      <c r="AO15" s="300"/>
      <c r="AP15" s="263" t="s">
        <v>356</v>
      </c>
      <c r="AQ15" s="36"/>
      <c r="AR15" s="36"/>
      <c r="AS15" s="36"/>
      <c r="AT15" s="36"/>
      <c r="AU15" s="36"/>
      <c r="AV15" s="36"/>
      <c r="AW15" s="36"/>
      <c r="AX15" s="36"/>
      <c r="AY15" s="36"/>
      <c r="AZ15" s="36"/>
      <c r="BA15" s="36"/>
      <c r="BB15" s="36"/>
      <c r="BC15" s="36"/>
      <c r="BD15" s="36"/>
      <c r="BE15" s="36"/>
      <c r="BF15" s="273"/>
      <c r="BG15" s="278">
        <v>145724</v>
      </c>
      <c r="BH15" s="219"/>
      <c r="BI15" s="219"/>
      <c r="BJ15" s="219"/>
      <c r="BK15" s="219"/>
      <c r="BL15" s="219"/>
      <c r="BM15" s="219"/>
      <c r="BN15" s="283"/>
      <c r="BO15" s="286">
        <v>4.5</v>
      </c>
      <c r="BP15" s="286"/>
      <c r="BQ15" s="286"/>
      <c r="BR15" s="286"/>
      <c r="BS15" s="292" t="s">
        <v>212</v>
      </c>
      <c r="BT15" s="219"/>
      <c r="BU15" s="219"/>
      <c r="BV15" s="219"/>
      <c r="BW15" s="219"/>
      <c r="BX15" s="219"/>
      <c r="BY15" s="219"/>
      <c r="BZ15" s="219"/>
      <c r="CA15" s="219"/>
      <c r="CB15" s="333"/>
      <c r="CD15" s="263" t="s">
        <v>358</v>
      </c>
      <c r="CE15" s="36"/>
      <c r="CF15" s="36"/>
      <c r="CG15" s="36"/>
      <c r="CH15" s="36"/>
      <c r="CI15" s="36"/>
      <c r="CJ15" s="36"/>
      <c r="CK15" s="36"/>
      <c r="CL15" s="36"/>
      <c r="CM15" s="36"/>
      <c r="CN15" s="36"/>
      <c r="CO15" s="36"/>
      <c r="CP15" s="36"/>
      <c r="CQ15" s="273"/>
      <c r="CR15" s="278">
        <v>1296309</v>
      </c>
      <c r="CS15" s="219"/>
      <c r="CT15" s="219"/>
      <c r="CU15" s="219"/>
      <c r="CV15" s="219"/>
      <c r="CW15" s="219"/>
      <c r="CX15" s="219"/>
      <c r="CY15" s="283"/>
      <c r="CZ15" s="286">
        <v>12.7</v>
      </c>
      <c r="DA15" s="286"/>
      <c r="DB15" s="286"/>
      <c r="DC15" s="286"/>
      <c r="DD15" s="292">
        <v>323106</v>
      </c>
      <c r="DE15" s="219"/>
      <c r="DF15" s="219"/>
      <c r="DG15" s="219"/>
      <c r="DH15" s="219"/>
      <c r="DI15" s="219"/>
      <c r="DJ15" s="219"/>
      <c r="DK15" s="219"/>
      <c r="DL15" s="219"/>
      <c r="DM15" s="219"/>
      <c r="DN15" s="219"/>
      <c r="DO15" s="219"/>
      <c r="DP15" s="283"/>
      <c r="DQ15" s="292">
        <v>779663</v>
      </c>
      <c r="DR15" s="219"/>
      <c r="DS15" s="219"/>
      <c r="DT15" s="219"/>
      <c r="DU15" s="219"/>
      <c r="DV15" s="219"/>
      <c r="DW15" s="219"/>
      <c r="DX15" s="219"/>
      <c r="DY15" s="219"/>
      <c r="DZ15" s="219"/>
      <c r="EA15" s="219"/>
      <c r="EB15" s="219"/>
      <c r="EC15" s="333"/>
    </row>
    <row r="16" spans="2:143" ht="11.25" customHeight="1">
      <c r="B16" s="263" t="s">
        <v>359</v>
      </c>
      <c r="C16" s="36"/>
      <c r="D16" s="36"/>
      <c r="E16" s="36"/>
      <c r="F16" s="36"/>
      <c r="G16" s="36"/>
      <c r="H16" s="36"/>
      <c r="I16" s="36"/>
      <c r="J16" s="36"/>
      <c r="K16" s="36"/>
      <c r="L16" s="36"/>
      <c r="M16" s="36"/>
      <c r="N16" s="36"/>
      <c r="O16" s="36"/>
      <c r="P16" s="36"/>
      <c r="Q16" s="273"/>
      <c r="R16" s="278">
        <v>8990</v>
      </c>
      <c r="S16" s="219"/>
      <c r="T16" s="219"/>
      <c r="U16" s="219"/>
      <c r="V16" s="219"/>
      <c r="W16" s="219"/>
      <c r="X16" s="219"/>
      <c r="Y16" s="283"/>
      <c r="Z16" s="286">
        <v>0.1</v>
      </c>
      <c r="AA16" s="286"/>
      <c r="AB16" s="286"/>
      <c r="AC16" s="286"/>
      <c r="AD16" s="291">
        <v>8990</v>
      </c>
      <c r="AE16" s="291"/>
      <c r="AF16" s="291"/>
      <c r="AG16" s="291"/>
      <c r="AH16" s="291"/>
      <c r="AI16" s="291"/>
      <c r="AJ16" s="291"/>
      <c r="AK16" s="291"/>
      <c r="AL16" s="287">
        <v>0.2</v>
      </c>
      <c r="AM16" s="240"/>
      <c r="AN16" s="240"/>
      <c r="AO16" s="300"/>
      <c r="AP16" s="263" t="s">
        <v>360</v>
      </c>
      <c r="AQ16" s="36"/>
      <c r="AR16" s="36"/>
      <c r="AS16" s="36"/>
      <c r="AT16" s="36"/>
      <c r="AU16" s="36"/>
      <c r="AV16" s="36"/>
      <c r="AW16" s="36"/>
      <c r="AX16" s="36"/>
      <c r="AY16" s="36"/>
      <c r="AZ16" s="36"/>
      <c r="BA16" s="36"/>
      <c r="BB16" s="36"/>
      <c r="BC16" s="36"/>
      <c r="BD16" s="36"/>
      <c r="BE16" s="36"/>
      <c r="BF16" s="273"/>
      <c r="BG16" s="278" t="s">
        <v>212</v>
      </c>
      <c r="BH16" s="219"/>
      <c r="BI16" s="219"/>
      <c r="BJ16" s="219"/>
      <c r="BK16" s="219"/>
      <c r="BL16" s="219"/>
      <c r="BM16" s="219"/>
      <c r="BN16" s="283"/>
      <c r="BO16" s="286" t="s">
        <v>212</v>
      </c>
      <c r="BP16" s="286"/>
      <c r="BQ16" s="286"/>
      <c r="BR16" s="286"/>
      <c r="BS16" s="292" t="s">
        <v>212</v>
      </c>
      <c r="BT16" s="219"/>
      <c r="BU16" s="219"/>
      <c r="BV16" s="219"/>
      <c r="BW16" s="219"/>
      <c r="BX16" s="219"/>
      <c r="BY16" s="219"/>
      <c r="BZ16" s="219"/>
      <c r="CA16" s="219"/>
      <c r="CB16" s="333"/>
      <c r="CD16" s="263" t="s">
        <v>361</v>
      </c>
      <c r="CE16" s="36"/>
      <c r="CF16" s="36"/>
      <c r="CG16" s="36"/>
      <c r="CH16" s="36"/>
      <c r="CI16" s="36"/>
      <c r="CJ16" s="36"/>
      <c r="CK16" s="36"/>
      <c r="CL16" s="36"/>
      <c r="CM16" s="36"/>
      <c r="CN16" s="36"/>
      <c r="CO16" s="36"/>
      <c r="CP16" s="36"/>
      <c r="CQ16" s="273"/>
      <c r="CR16" s="278" t="s">
        <v>212</v>
      </c>
      <c r="CS16" s="219"/>
      <c r="CT16" s="219"/>
      <c r="CU16" s="219"/>
      <c r="CV16" s="219"/>
      <c r="CW16" s="219"/>
      <c r="CX16" s="219"/>
      <c r="CY16" s="283"/>
      <c r="CZ16" s="286" t="s">
        <v>212</v>
      </c>
      <c r="DA16" s="286"/>
      <c r="DB16" s="286"/>
      <c r="DC16" s="286"/>
      <c r="DD16" s="292" t="s">
        <v>212</v>
      </c>
      <c r="DE16" s="219"/>
      <c r="DF16" s="219"/>
      <c r="DG16" s="219"/>
      <c r="DH16" s="219"/>
      <c r="DI16" s="219"/>
      <c r="DJ16" s="219"/>
      <c r="DK16" s="219"/>
      <c r="DL16" s="219"/>
      <c r="DM16" s="219"/>
      <c r="DN16" s="219"/>
      <c r="DO16" s="219"/>
      <c r="DP16" s="283"/>
      <c r="DQ16" s="292" t="s">
        <v>212</v>
      </c>
      <c r="DR16" s="219"/>
      <c r="DS16" s="219"/>
      <c r="DT16" s="219"/>
      <c r="DU16" s="219"/>
      <c r="DV16" s="219"/>
      <c r="DW16" s="219"/>
      <c r="DX16" s="219"/>
      <c r="DY16" s="219"/>
      <c r="DZ16" s="219"/>
      <c r="EA16" s="219"/>
      <c r="EB16" s="219"/>
      <c r="EC16" s="333"/>
    </row>
    <row r="17" spans="2:133" ht="11.25" customHeight="1">
      <c r="B17" s="263" t="s">
        <v>362</v>
      </c>
      <c r="C17" s="36"/>
      <c r="D17" s="36"/>
      <c r="E17" s="36"/>
      <c r="F17" s="36"/>
      <c r="G17" s="36"/>
      <c r="H17" s="36"/>
      <c r="I17" s="36"/>
      <c r="J17" s="36"/>
      <c r="K17" s="36"/>
      <c r="L17" s="36"/>
      <c r="M17" s="36"/>
      <c r="N17" s="36"/>
      <c r="O17" s="36"/>
      <c r="P17" s="36"/>
      <c r="Q17" s="273"/>
      <c r="R17" s="278">
        <v>35424</v>
      </c>
      <c r="S17" s="219"/>
      <c r="T17" s="219"/>
      <c r="U17" s="219"/>
      <c r="V17" s="219"/>
      <c r="W17" s="219"/>
      <c r="X17" s="219"/>
      <c r="Y17" s="283"/>
      <c r="Z17" s="286">
        <v>0.3</v>
      </c>
      <c r="AA17" s="286"/>
      <c r="AB17" s="286"/>
      <c r="AC17" s="286"/>
      <c r="AD17" s="291">
        <v>35424</v>
      </c>
      <c r="AE17" s="291"/>
      <c r="AF17" s="291"/>
      <c r="AG17" s="291"/>
      <c r="AH17" s="291"/>
      <c r="AI17" s="291"/>
      <c r="AJ17" s="291"/>
      <c r="AK17" s="291"/>
      <c r="AL17" s="287">
        <v>0.7</v>
      </c>
      <c r="AM17" s="240"/>
      <c r="AN17" s="240"/>
      <c r="AO17" s="300"/>
      <c r="AP17" s="263" t="s">
        <v>363</v>
      </c>
      <c r="AQ17" s="36"/>
      <c r="AR17" s="36"/>
      <c r="AS17" s="36"/>
      <c r="AT17" s="36"/>
      <c r="AU17" s="36"/>
      <c r="AV17" s="36"/>
      <c r="AW17" s="36"/>
      <c r="AX17" s="36"/>
      <c r="AY17" s="36"/>
      <c r="AZ17" s="36"/>
      <c r="BA17" s="36"/>
      <c r="BB17" s="36"/>
      <c r="BC17" s="36"/>
      <c r="BD17" s="36"/>
      <c r="BE17" s="36"/>
      <c r="BF17" s="273"/>
      <c r="BG17" s="278" t="s">
        <v>212</v>
      </c>
      <c r="BH17" s="219"/>
      <c r="BI17" s="219"/>
      <c r="BJ17" s="219"/>
      <c r="BK17" s="219"/>
      <c r="BL17" s="219"/>
      <c r="BM17" s="219"/>
      <c r="BN17" s="283"/>
      <c r="BO17" s="286" t="s">
        <v>212</v>
      </c>
      <c r="BP17" s="286"/>
      <c r="BQ17" s="286"/>
      <c r="BR17" s="286"/>
      <c r="BS17" s="292" t="s">
        <v>212</v>
      </c>
      <c r="BT17" s="219"/>
      <c r="BU17" s="219"/>
      <c r="BV17" s="219"/>
      <c r="BW17" s="219"/>
      <c r="BX17" s="219"/>
      <c r="BY17" s="219"/>
      <c r="BZ17" s="219"/>
      <c r="CA17" s="219"/>
      <c r="CB17" s="333"/>
      <c r="CD17" s="263" t="s">
        <v>365</v>
      </c>
      <c r="CE17" s="36"/>
      <c r="CF17" s="36"/>
      <c r="CG17" s="36"/>
      <c r="CH17" s="36"/>
      <c r="CI17" s="36"/>
      <c r="CJ17" s="36"/>
      <c r="CK17" s="36"/>
      <c r="CL17" s="36"/>
      <c r="CM17" s="36"/>
      <c r="CN17" s="36"/>
      <c r="CO17" s="36"/>
      <c r="CP17" s="36"/>
      <c r="CQ17" s="273"/>
      <c r="CR17" s="278">
        <v>967970</v>
      </c>
      <c r="CS17" s="219"/>
      <c r="CT17" s="219"/>
      <c r="CU17" s="219"/>
      <c r="CV17" s="219"/>
      <c r="CW17" s="219"/>
      <c r="CX17" s="219"/>
      <c r="CY17" s="283"/>
      <c r="CZ17" s="286">
        <v>9.5</v>
      </c>
      <c r="DA17" s="286"/>
      <c r="DB17" s="286"/>
      <c r="DC17" s="286"/>
      <c r="DD17" s="292" t="s">
        <v>212</v>
      </c>
      <c r="DE17" s="219"/>
      <c r="DF17" s="219"/>
      <c r="DG17" s="219"/>
      <c r="DH17" s="219"/>
      <c r="DI17" s="219"/>
      <c r="DJ17" s="219"/>
      <c r="DK17" s="219"/>
      <c r="DL17" s="219"/>
      <c r="DM17" s="219"/>
      <c r="DN17" s="219"/>
      <c r="DO17" s="219"/>
      <c r="DP17" s="283"/>
      <c r="DQ17" s="292">
        <v>960393</v>
      </c>
      <c r="DR17" s="219"/>
      <c r="DS17" s="219"/>
      <c r="DT17" s="219"/>
      <c r="DU17" s="219"/>
      <c r="DV17" s="219"/>
      <c r="DW17" s="219"/>
      <c r="DX17" s="219"/>
      <c r="DY17" s="219"/>
      <c r="DZ17" s="219"/>
      <c r="EA17" s="219"/>
      <c r="EB17" s="219"/>
      <c r="EC17" s="333"/>
    </row>
    <row r="18" spans="2:133" ht="11.25" customHeight="1">
      <c r="B18" s="263" t="s">
        <v>173</v>
      </c>
      <c r="C18" s="36"/>
      <c r="D18" s="36"/>
      <c r="E18" s="36"/>
      <c r="F18" s="36"/>
      <c r="G18" s="36"/>
      <c r="H18" s="36"/>
      <c r="I18" s="36"/>
      <c r="J18" s="36"/>
      <c r="K18" s="36"/>
      <c r="L18" s="36"/>
      <c r="M18" s="36"/>
      <c r="N18" s="36"/>
      <c r="O18" s="36"/>
      <c r="P18" s="36"/>
      <c r="Q18" s="273"/>
      <c r="R18" s="278">
        <v>25103</v>
      </c>
      <c r="S18" s="219"/>
      <c r="T18" s="219"/>
      <c r="U18" s="219"/>
      <c r="V18" s="219"/>
      <c r="W18" s="219"/>
      <c r="X18" s="219"/>
      <c r="Y18" s="283"/>
      <c r="Z18" s="286">
        <v>0.2</v>
      </c>
      <c r="AA18" s="286"/>
      <c r="AB18" s="286"/>
      <c r="AC18" s="286"/>
      <c r="AD18" s="291">
        <v>25103</v>
      </c>
      <c r="AE18" s="291"/>
      <c r="AF18" s="291"/>
      <c r="AG18" s="291"/>
      <c r="AH18" s="291"/>
      <c r="AI18" s="291"/>
      <c r="AJ18" s="291"/>
      <c r="AK18" s="291"/>
      <c r="AL18" s="287">
        <v>0.5</v>
      </c>
      <c r="AM18" s="240"/>
      <c r="AN18" s="240"/>
      <c r="AO18" s="300"/>
      <c r="AP18" s="263" t="s">
        <v>100</v>
      </c>
      <c r="AQ18" s="36"/>
      <c r="AR18" s="36"/>
      <c r="AS18" s="36"/>
      <c r="AT18" s="36"/>
      <c r="AU18" s="36"/>
      <c r="AV18" s="36"/>
      <c r="AW18" s="36"/>
      <c r="AX18" s="36"/>
      <c r="AY18" s="36"/>
      <c r="AZ18" s="36"/>
      <c r="BA18" s="36"/>
      <c r="BB18" s="36"/>
      <c r="BC18" s="36"/>
      <c r="BD18" s="36"/>
      <c r="BE18" s="36"/>
      <c r="BF18" s="273"/>
      <c r="BG18" s="278" t="s">
        <v>212</v>
      </c>
      <c r="BH18" s="219"/>
      <c r="BI18" s="219"/>
      <c r="BJ18" s="219"/>
      <c r="BK18" s="219"/>
      <c r="BL18" s="219"/>
      <c r="BM18" s="219"/>
      <c r="BN18" s="283"/>
      <c r="BO18" s="286" t="s">
        <v>212</v>
      </c>
      <c r="BP18" s="286"/>
      <c r="BQ18" s="286"/>
      <c r="BR18" s="286"/>
      <c r="BS18" s="292" t="s">
        <v>212</v>
      </c>
      <c r="BT18" s="219"/>
      <c r="BU18" s="219"/>
      <c r="BV18" s="219"/>
      <c r="BW18" s="219"/>
      <c r="BX18" s="219"/>
      <c r="BY18" s="219"/>
      <c r="BZ18" s="219"/>
      <c r="CA18" s="219"/>
      <c r="CB18" s="333"/>
      <c r="CD18" s="263" t="s">
        <v>367</v>
      </c>
      <c r="CE18" s="36"/>
      <c r="CF18" s="36"/>
      <c r="CG18" s="36"/>
      <c r="CH18" s="36"/>
      <c r="CI18" s="36"/>
      <c r="CJ18" s="36"/>
      <c r="CK18" s="36"/>
      <c r="CL18" s="36"/>
      <c r="CM18" s="36"/>
      <c r="CN18" s="36"/>
      <c r="CO18" s="36"/>
      <c r="CP18" s="36"/>
      <c r="CQ18" s="273"/>
      <c r="CR18" s="278" t="s">
        <v>212</v>
      </c>
      <c r="CS18" s="219"/>
      <c r="CT18" s="219"/>
      <c r="CU18" s="219"/>
      <c r="CV18" s="219"/>
      <c r="CW18" s="219"/>
      <c r="CX18" s="219"/>
      <c r="CY18" s="283"/>
      <c r="CZ18" s="286" t="s">
        <v>212</v>
      </c>
      <c r="DA18" s="286"/>
      <c r="DB18" s="286"/>
      <c r="DC18" s="286"/>
      <c r="DD18" s="292" t="s">
        <v>212</v>
      </c>
      <c r="DE18" s="219"/>
      <c r="DF18" s="219"/>
      <c r="DG18" s="219"/>
      <c r="DH18" s="219"/>
      <c r="DI18" s="219"/>
      <c r="DJ18" s="219"/>
      <c r="DK18" s="219"/>
      <c r="DL18" s="219"/>
      <c r="DM18" s="219"/>
      <c r="DN18" s="219"/>
      <c r="DO18" s="219"/>
      <c r="DP18" s="283"/>
      <c r="DQ18" s="292" t="s">
        <v>212</v>
      </c>
      <c r="DR18" s="219"/>
      <c r="DS18" s="219"/>
      <c r="DT18" s="219"/>
      <c r="DU18" s="219"/>
      <c r="DV18" s="219"/>
      <c r="DW18" s="219"/>
      <c r="DX18" s="219"/>
      <c r="DY18" s="219"/>
      <c r="DZ18" s="219"/>
      <c r="EA18" s="219"/>
      <c r="EB18" s="219"/>
      <c r="EC18" s="333"/>
    </row>
    <row r="19" spans="2:133" ht="11.25" customHeight="1">
      <c r="B19" s="263" t="s">
        <v>368</v>
      </c>
      <c r="C19" s="36"/>
      <c r="D19" s="36"/>
      <c r="E19" s="36"/>
      <c r="F19" s="36"/>
      <c r="G19" s="36"/>
      <c r="H19" s="36"/>
      <c r="I19" s="36"/>
      <c r="J19" s="36"/>
      <c r="K19" s="36"/>
      <c r="L19" s="36"/>
      <c r="M19" s="36"/>
      <c r="N19" s="36"/>
      <c r="O19" s="36"/>
      <c r="P19" s="36"/>
      <c r="Q19" s="273"/>
      <c r="R19" s="278">
        <v>18749</v>
      </c>
      <c r="S19" s="219"/>
      <c r="T19" s="219"/>
      <c r="U19" s="219"/>
      <c r="V19" s="219"/>
      <c r="W19" s="219"/>
      <c r="X19" s="219"/>
      <c r="Y19" s="283"/>
      <c r="Z19" s="286">
        <v>0.2</v>
      </c>
      <c r="AA19" s="286"/>
      <c r="AB19" s="286"/>
      <c r="AC19" s="286"/>
      <c r="AD19" s="291">
        <v>18749</v>
      </c>
      <c r="AE19" s="291"/>
      <c r="AF19" s="291"/>
      <c r="AG19" s="291"/>
      <c r="AH19" s="291"/>
      <c r="AI19" s="291"/>
      <c r="AJ19" s="291"/>
      <c r="AK19" s="291"/>
      <c r="AL19" s="287">
        <v>0.4</v>
      </c>
      <c r="AM19" s="240"/>
      <c r="AN19" s="240"/>
      <c r="AO19" s="300"/>
      <c r="AP19" s="263" t="s">
        <v>369</v>
      </c>
      <c r="AQ19" s="36"/>
      <c r="AR19" s="36"/>
      <c r="AS19" s="36"/>
      <c r="AT19" s="36"/>
      <c r="AU19" s="36"/>
      <c r="AV19" s="36"/>
      <c r="AW19" s="36"/>
      <c r="AX19" s="36"/>
      <c r="AY19" s="36"/>
      <c r="AZ19" s="36"/>
      <c r="BA19" s="36"/>
      <c r="BB19" s="36"/>
      <c r="BC19" s="36"/>
      <c r="BD19" s="36"/>
      <c r="BE19" s="36"/>
      <c r="BF19" s="273"/>
      <c r="BG19" s="278">
        <v>695</v>
      </c>
      <c r="BH19" s="219"/>
      <c r="BI19" s="219"/>
      <c r="BJ19" s="219"/>
      <c r="BK19" s="219"/>
      <c r="BL19" s="219"/>
      <c r="BM19" s="219"/>
      <c r="BN19" s="283"/>
      <c r="BO19" s="286">
        <v>0</v>
      </c>
      <c r="BP19" s="286"/>
      <c r="BQ19" s="286"/>
      <c r="BR19" s="286"/>
      <c r="BS19" s="292" t="s">
        <v>212</v>
      </c>
      <c r="BT19" s="219"/>
      <c r="BU19" s="219"/>
      <c r="BV19" s="219"/>
      <c r="BW19" s="219"/>
      <c r="BX19" s="219"/>
      <c r="BY19" s="219"/>
      <c r="BZ19" s="219"/>
      <c r="CA19" s="219"/>
      <c r="CB19" s="333"/>
      <c r="CD19" s="263" t="s">
        <v>370</v>
      </c>
      <c r="CE19" s="36"/>
      <c r="CF19" s="36"/>
      <c r="CG19" s="36"/>
      <c r="CH19" s="36"/>
      <c r="CI19" s="36"/>
      <c r="CJ19" s="36"/>
      <c r="CK19" s="36"/>
      <c r="CL19" s="36"/>
      <c r="CM19" s="36"/>
      <c r="CN19" s="36"/>
      <c r="CO19" s="36"/>
      <c r="CP19" s="36"/>
      <c r="CQ19" s="273"/>
      <c r="CR19" s="278" t="s">
        <v>212</v>
      </c>
      <c r="CS19" s="219"/>
      <c r="CT19" s="219"/>
      <c r="CU19" s="219"/>
      <c r="CV19" s="219"/>
      <c r="CW19" s="219"/>
      <c r="CX19" s="219"/>
      <c r="CY19" s="283"/>
      <c r="CZ19" s="286" t="s">
        <v>212</v>
      </c>
      <c r="DA19" s="286"/>
      <c r="DB19" s="286"/>
      <c r="DC19" s="286"/>
      <c r="DD19" s="292" t="s">
        <v>212</v>
      </c>
      <c r="DE19" s="219"/>
      <c r="DF19" s="219"/>
      <c r="DG19" s="219"/>
      <c r="DH19" s="219"/>
      <c r="DI19" s="219"/>
      <c r="DJ19" s="219"/>
      <c r="DK19" s="219"/>
      <c r="DL19" s="219"/>
      <c r="DM19" s="219"/>
      <c r="DN19" s="219"/>
      <c r="DO19" s="219"/>
      <c r="DP19" s="283"/>
      <c r="DQ19" s="292" t="s">
        <v>212</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4200</v>
      </c>
      <c r="S20" s="219"/>
      <c r="T20" s="219"/>
      <c r="U20" s="219"/>
      <c r="V20" s="219"/>
      <c r="W20" s="219"/>
      <c r="X20" s="219"/>
      <c r="Y20" s="283"/>
      <c r="Z20" s="286">
        <v>0</v>
      </c>
      <c r="AA20" s="286"/>
      <c r="AB20" s="286"/>
      <c r="AC20" s="286"/>
      <c r="AD20" s="291">
        <v>4200</v>
      </c>
      <c r="AE20" s="291"/>
      <c r="AF20" s="291"/>
      <c r="AG20" s="291"/>
      <c r="AH20" s="291"/>
      <c r="AI20" s="291"/>
      <c r="AJ20" s="291"/>
      <c r="AK20" s="291"/>
      <c r="AL20" s="287">
        <v>0.1</v>
      </c>
      <c r="AM20" s="240"/>
      <c r="AN20" s="240"/>
      <c r="AO20" s="300"/>
      <c r="AP20" s="263" t="s">
        <v>371</v>
      </c>
      <c r="AQ20" s="36"/>
      <c r="AR20" s="36"/>
      <c r="AS20" s="36"/>
      <c r="AT20" s="36"/>
      <c r="AU20" s="36"/>
      <c r="AV20" s="36"/>
      <c r="AW20" s="36"/>
      <c r="AX20" s="36"/>
      <c r="AY20" s="36"/>
      <c r="AZ20" s="36"/>
      <c r="BA20" s="36"/>
      <c r="BB20" s="36"/>
      <c r="BC20" s="36"/>
      <c r="BD20" s="36"/>
      <c r="BE20" s="36"/>
      <c r="BF20" s="273"/>
      <c r="BG20" s="278">
        <v>695</v>
      </c>
      <c r="BH20" s="219"/>
      <c r="BI20" s="219"/>
      <c r="BJ20" s="219"/>
      <c r="BK20" s="219"/>
      <c r="BL20" s="219"/>
      <c r="BM20" s="219"/>
      <c r="BN20" s="283"/>
      <c r="BO20" s="286">
        <v>0</v>
      </c>
      <c r="BP20" s="286"/>
      <c r="BQ20" s="286"/>
      <c r="BR20" s="286"/>
      <c r="BS20" s="292" t="s">
        <v>212</v>
      </c>
      <c r="BT20" s="219"/>
      <c r="BU20" s="219"/>
      <c r="BV20" s="219"/>
      <c r="BW20" s="219"/>
      <c r="BX20" s="219"/>
      <c r="BY20" s="219"/>
      <c r="BZ20" s="219"/>
      <c r="CA20" s="219"/>
      <c r="CB20" s="333"/>
      <c r="CD20" s="263" t="s">
        <v>203</v>
      </c>
      <c r="CE20" s="36"/>
      <c r="CF20" s="36"/>
      <c r="CG20" s="36"/>
      <c r="CH20" s="36"/>
      <c r="CI20" s="36"/>
      <c r="CJ20" s="36"/>
      <c r="CK20" s="36"/>
      <c r="CL20" s="36"/>
      <c r="CM20" s="36"/>
      <c r="CN20" s="36"/>
      <c r="CO20" s="36"/>
      <c r="CP20" s="36"/>
      <c r="CQ20" s="273"/>
      <c r="CR20" s="278">
        <v>10194002</v>
      </c>
      <c r="CS20" s="219"/>
      <c r="CT20" s="219"/>
      <c r="CU20" s="219"/>
      <c r="CV20" s="219"/>
      <c r="CW20" s="219"/>
      <c r="CX20" s="219"/>
      <c r="CY20" s="283"/>
      <c r="CZ20" s="286">
        <v>100</v>
      </c>
      <c r="DA20" s="286"/>
      <c r="DB20" s="286"/>
      <c r="DC20" s="286"/>
      <c r="DD20" s="292">
        <v>931396</v>
      </c>
      <c r="DE20" s="219"/>
      <c r="DF20" s="219"/>
      <c r="DG20" s="219"/>
      <c r="DH20" s="219"/>
      <c r="DI20" s="219"/>
      <c r="DJ20" s="219"/>
      <c r="DK20" s="219"/>
      <c r="DL20" s="219"/>
      <c r="DM20" s="219"/>
      <c r="DN20" s="219"/>
      <c r="DO20" s="219"/>
      <c r="DP20" s="283"/>
      <c r="DQ20" s="292">
        <v>5870641</v>
      </c>
      <c r="DR20" s="219"/>
      <c r="DS20" s="219"/>
      <c r="DT20" s="219"/>
      <c r="DU20" s="219"/>
      <c r="DV20" s="219"/>
      <c r="DW20" s="219"/>
      <c r="DX20" s="219"/>
      <c r="DY20" s="219"/>
      <c r="DZ20" s="219"/>
      <c r="EA20" s="219"/>
      <c r="EB20" s="219"/>
      <c r="EC20" s="333"/>
    </row>
    <row r="21" spans="2:133" ht="11.25" customHeight="1">
      <c r="B21" s="263" t="s">
        <v>373</v>
      </c>
      <c r="C21" s="36"/>
      <c r="D21" s="36"/>
      <c r="E21" s="36"/>
      <c r="F21" s="36"/>
      <c r="G21" s="36"/>
      <c r="H21" s="36"/>
      <c r="I21" s="36"/>
      <c r="J21" s="36"/>
      <c r="K21" s="36"/>
      <c r="L21" s="36"/>
      <c r="M21" s="36"/>
      <c r="N21" s="36"/>
      <c r="O21" s="36"/>
      <c r="P21" s="36"/>
      <c r="Q21" s="273"/>
      <c r="R21" s="278">
        <v>2154</v>
      </c>
      <c r="S21" s="219"/>
      <c r="T21" s="219"/>
      <c r="U21" s="219"/>
      <c r="V21" s="219"/>
      <c r="W21" s="219"/>
      <c r="X21" s="219"/>
      <c r="Y21" s="283"/>
      <c r="Z21" s="286">
        <v>0</v>
      </c>
      <c r="AA21" s="286"/>
      <c r="AB21" s="286"/>
      <c r="AC21" s="286"/>
      <c r="AD21" s="291">
        <v>2154</v>
      </c>
      <c r="AE21" s="291"/>
      <c r="AF21" s="291"/>
      <c r="AG21" s="291"/>
      <c r="AH21" s="291"/>
      <c r="AI21" s="291"/>
      <c r="AJ21" s="291"/>
      <c r="AK21" s="291"/>
      <c r="AL21" s="287">
        <v>0</v>
      </c>
      <c r="AM21" s="240"/>
      <c r="AN21" s="240"/>
      <c r="AO21" s="300"/>
      <c r="AP21" s="303" t="s">
        <v>374</v>
      </c>
      <c r="AQ21" s="306"/>
      <c r="AR21" s="306"/>
      <c r="AS21" s="306"/>
      <c r="AT21" s="306"/>
      <c r="AU21" s="306"/>
      <c r="AV21" s="306"/>
      <c r="AW21" s="306"/>
      <c r="AX21" s="306"/>
      <c r="AY21" s="306"/>
      <c r="AZ21" s="306"/>
      <c r="BA21" s="306"/>
      <c r="BB21" s="306"/>
      <c r="BC21" s="306"/>
      <c r="BD21" s="306"/>
      <c r="BE21" s="306"/>
      <c r="BF21" s="320"/>
      <c r="BG21" s="278">
        <v>695</v>
      </c>
      <c r="BH21" s="219"/>
      <c r="BI21" s="219"/>
      <c r="BJ21" s="219"/>
      <c r="BK21" s="219"/>
      <c r="BL21" s="219"/>
      <c r="BM21" s="219"/>
      <c r="BN21" s="283"/>
      <c r="BO21" s="286">
        <v>0</v>
      </c>
      <c r="BP21" s="286"/>
      <c r="BQ21" s="286"/>
      <c r="BR21" s="286"/>
      <c r="BS21" s="292" t="s">
        <v>212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345</v>
      </c>
      <c r="C22" s="36"/>
      <c r="D22" s="36"/>
      <c r="E22" s="36"/>
      <c r="F22" s="36"/>
      <c r="G22" s="36"/>
      <c r="H22" s="36"/>
      <c r="I22" s="36"/>
      <c r="J22" s="36"/>
      <c r="K22" s="36"/>
      <c r="L22" s="36"/>
      <c r="M22" s="36"/>
      <c r="N22" s="36"/>
      <c r="O22" s="36"/>
      <c r="P22" s="36"/>
      <c r="Q22" s="273"/>
      <c r="R22" s="278">
        <v>1325227</v>
      </c>
      <c r="S22" s="219"/>
      <c r="T22" s="219"/>
      <c r="U22" s="219"/>
      <c r="V22" s="219"/>
      <c r="W22" s="219"/>
      <c r="X22" s="219"/>
      <c r="Y22" s="283"/>
      <c r="Z22" s="286">
        <v>12.7</v>
      </c>
      <c r="AA22" s="286"/>
      <c r="AB22" s="286"/>
      <c r="AC22" s="286"/>
      <c r="AD22" s="291">
        <v>1189627</v>
      </c>
      <c r="AE22" s="291"/>
      <c r="AF22" s="291"/>
      <c r="AG22" s="291"/>
      <c r="AH22" s="291"/>
      <c r="AI22" s="291"/>
      <c r="AJ22" s="291"/>
      <c r="AK22" s="291"/>
      <c r="AL22" s="287">
        <v>23.2</v>
      </c>
      <c r="AM22" s="240"/>
      <c r="AN22" s="240"/>
      <c r="AO22" s="300"/>
      <c r="AP22" s="303" t="s">
        <v>376</v>
      </c>
      <c r="AQ22" s="306"/>
      <c r="AR22" s="306"/>
      <c r="AS22" s="306"/>
      <c r="AT22" s="306"/>
      <c r="AU22" s="306"/>
      <c r="AV22" s="306"/>
      <c r="AW22" s="306"/>
      <c r="AX22" s="306"/>
      <c r="AY22" s="306"/>
      <c r="AZ22" s="306"/>
      <c r="BA22" s="306"/>
      <c r="BB22" s="306"/>
      <c r="BC22" s="306"/>
      <c r="BD22" s="306"/>
      <c r="BE22" s="306"/>
      <c r="BF22" s="320"/>
      <c r="BG22" s="278" t="s">
        <v>212</v>
      </c>
      <c r="BH22" s="219"/>
      <c r="BI22" s="219"/>
      <c r="BJ22" s="219"/>
      <c r="BK22" s="219"/>
      <c r="BL22" s="219"/>
      <c r="BM22" s="219"/>
      <c r="BN22" s="283"/>
      <c r="BO22" s="286" t="s">
        <v>212</v>
      </c>
      <c r="BP22" s="286"/>
      <c r="BQ22" s="286"/>
      <c r="BR22" s="286"/>
      <c r="BS22" s="292" t="s">
        <v>212</v>
      </c>
      <c r="BT22" s="219"/>
      <c r="BU22" s="219"/>
      <c r="BV22" s="219"/>
      <c r="BW22" s="219"/>
      <c r="BX22" s="219"/>
      <c r="BY22" s="219"/>
      <c r="BZ22" s="219"/>
      <c r="CA22" s="219"/>
      <c r="CB22" s="333"/>
      <c r="CD22" s="183"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3"/>
      <c r="R23" s="278">
        <v>1189627</v>
      </c>
      <c r="S23" s="219"/>
      <c r="T23" s="219"/>
      <c r="U23" s="219"/>
      <c r="V23" s="219"/>
      <c r="W23" s="219"/>
      <c r="X23" s="219"/>
      <c r="Y23" s="283"/>
      <c r="Z23" s="286">
        <v>11.4</v>
      </c>
      <c r="AA23" s="286"/>
      <c r="AB23" s="286"/>
      <c r="AC23" s="286"/>
      <c r="AD23" s="291">
        <v>1189627</v>
      </c>
      <c r="AE23" s="291"/>
      <c r="AF23" s="291"/>
      <c r="AG23" s="291"/>
      <c r="AH23" s="291"/>
      <c r="AI23" s="291"/>
      <c r="AJ23" s="291"/>
      <c r="AK23" s="291"/>
      <c r="AL23" s="287">
        <v>23.2</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t="s">
        <v>212</v>
      </c>
      <c r="BH23" s="219"/>
      <c r="BI23" s="219"/>
      <c r="BJ23" s="219"/>
      <c r="BK23" s="219"/>
      <c r="BL23" s="219"/>
      <c r="BM23" s="219"/>
      <c r="BN23" s="283"/>
      <c r="BO23" s="286" t="s">
        <v>212</v>
      </c>
      <c r="BP23" s="286"/>
      <c r="BQ23" s="286"/>
      <c r="BR23" s="286"/>
      <c r="BS23" s="292" t="s">
        <v>212</v>
      </c>
      <c r="BT23" s="219"/>
      <c r="BU23" s="219"/>
      <c r="BV23" s="219"/>
      <c r="BW23" s="219"/>
      <c r="BX23" s="219"/>
      <c r="BY23" s="219"/>
      <c r="BZ23" s="219"/>
      <c r="CA23" s="219"/>
      <c r="CB23" s="333"/>
      <c r="CD23" s="183" t="s">
        <v>143</v>
      </c>
      <c r="CE23" s="139"/>
      <c r="CF23" s="139"/>
      <c r="CG23" s="139"/>
      <c r="CH23" s="139"/>
      <c r="CI23" s="139"/>
      <c r="CJ23" s="139"/>
      <c r="CK23" s="139"/>
      <c r="CL23" s="139"/>
      <c r="CM23" s="139"/>
      <c r="CN23" s="139"/>
      <c r="CO23" s="139"/>
      <c r="CP23" s="139"/>
      <c r="CQ23" s="144"/>
      <c r="CR23" s="183" t="s">
        <v>378</v>
      </c>
      <c r="CS23" s="139"/>
      <c r="CT23" s="139"/>
      <c r="CU23" s="139"/>
      <c r="CV23" s="139"/>
      <c r="CW23" s="139"/>
      <c r="CX23" s="139"/>
      <c r="CY23" s="144"/>
      <c r="CZ23" s="183" t="s">
        <v>382</v>
      </c>
      <c r="DA23" s="139"/>
      <c r="DB23" s="139"/>
      <c r="DC23" s="144"/>
      <c r="DD23" s="183" t="s">
        <v>158</v>
      </c>
      <c r="DE23" s="139"/>
      <c r="DF23" s="139"/>
      <c r="DG23" s="139"/>
      <c r="DH23" s="139"/>
      <c r="DI23" s="139"/>
      <c r="DJ23" s="139"/>
      <c r="DK23" s="144"/>
      <c r="DL23" s="351" t="s">
        <v>205</v>
      </c>
      <c r="DM23" s="354"/>
      <c r="DN23" s="354"/>
      <c r="DO23" s="354"/>
      <c r="DP23" s="354"/>
      <c r="DQ23" s="354"/>
      <c r="DR23" s="354"/>
      <c r="DS23" s="354"/>
      <c r="DT23" s="354"/>
      <c r="DU23" s="354"/>
      <c r="DV23" s="358"/>
      <c r="DW23" s="183" t="s">
        <v>384</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3"/>
      <c r="R24" s="278">
        <v>135600</v>
      </c>
      <c r="S24" s="219"/>
      <c r="T24" s="219"/>
      <c r="U24" s="219"/>
      <c r="V24" s="219"/>
      <c r="W24" s="219"/>
      <c r="X24" s="219"/>
      <c r="Y24" s="283"/>
      <c r="Z24" s="286">
        <v>1.3</v>
      </c>
      <c r="AA24" s="286"/>
      <c r="AB24" s="286"/>
      <c r="AC24" s="286"/>
      <c r="AD24" s="291" t="s">
        <v>212</v>
      </c>
      <c r="AE24" s="291"/>
      <c r="AF24" s="291"/>
      <c r="AG24" s="291"/>
      <c r="AH24" s="291"/>
      <c r="AI24" s="291"/>
      <c r="AJ24" s="291"/>
      <c r="AK24" s="291"/>
      <c r="AL24" s="287" t="s">
        <v>212</v>
      </c>
      <c r="AM24" s="240"/>
      <c r="AN24" s="240"/>
      <c r="AO24" s="300"/>
      <c r="AP24" s="303" t="s">
        <v>385</v>
      </c>
      <c r="AQ24" s="306"/>
      <c r="AR24" s="306"/>
      <c r="AS24" s="306"/>
      <c r="AT24" s="306"/>
      <c r="AU24" s="306"/>
      <c r="AV24" s="306"/>
      <c r="AW24" s="306"/>
      <c r="AX24" s="306"/>
      <c r="AY24" s="306"/>
      <c r="AZ24" s="306"/>
      <c r="BA24" s="306"/>
      <c r="BB24" s="306"/>
      <c r="BC24" s="306"/>
      <c r="BD24" s="306"/>
      <c r="BE24" s="306"/>
      <c r="BF24" s="320"/>
      <c r="BG24" s="278" t="s">
        <v>212</v>
      </c>
      <c r="BH24" s="219"/>
      <c r="BI24" s="219"/>
      <c r="BJ24" s="219"/>
      <c r="BK24" s="219"/>
      <c r="BL24" s="219"/>
      <c r="BM24" s="219"/>
      <c r="BN24" s="283"/>
      <c r="BO24" s="286" t="s">
        <v>212</v>
      </c>
      <c r="BP24" s="286"/>
      <c r="BQ24" s="286"/>
      <c r="BR24" s="286"/>
      <c r="BS24" s="292" t="s">
        <v>212</v>
      </c>
      <c r="BT24" s="219"/>
      <c r="BU24" s="219"/>
      <c r="BV24" s="219"/>
      <c r="BW24" s="219"/>
      <c r="BX24" s="219"/>
      <c r="BY24" s="219"/>
      <c r="BZ24" s="219"/>
      <c r="CA24" s="219"/>
      <c r="CB24" s="333"/>
      <c r="CD24" s="262" t="s">
        <v>386</v>
      </c>
      <c r="CE24" s="269"/>
      <c r="CF24" s="269"/>
      <c r="CG24" s="269"/>
      <c r="CH24" s="269"/>
      <c r="CI24" s="269"/>
      <c r="CJ24" s="269"/>
      <c r="CK24" s="269"/>
      <c r="CL24" s="269"/>
      <c r="CM24" s="269"/>
      <c r="CN24" s="269"/>
      <c r="CO24" s="269"/>
      <c r="CP24" s="269"/>
      <c r="CQ24" s="272"/>
      <c r="CR24" s="277">
        <v>3660702</v>
      </c>
      <c r="CS24" s="280"/>
      <c r="CT24" s="280"/>
      <c r="CU24" s="280"/>
      <c r="CV24" s="280"/>
      <c r="CW24" s="280"/>
      <c r="CX24" s="280"/>
      <c r="CY24" s="282"/>
      <c r="CZ24" s="295">
        <v>35.9</v>
      </c>
      <c r="DA24" s="297"/>
      <c r="DB24" s="297"/>
      <c r="DC24" s="343"/>
      <c r="DD24" s="347">
        <v>2701719</v>
      </c>
      <c r="DE24" s="280"/>
      <c r="DF24" s="280"/>
      <c r="DG24" s="280"/>
      <c r="DH24" s="280"/>
      <c r="DI24" s="280"/>
      <c r="DJ24" s="280"/>
      <c r="DK24" s="282"/>
      <c r="DL24" s="347">
        <v>2556522</v>
      </c>
      <c r="DM24" s="280"/>
      <c r="DN24" s="280"/>
      <c r="DO24" s="280"/>
      <c r="DP24" s="280"/>
      <c r="DQ24" s="280"/>
      <c r="DR24" s="280"/>
      <c r="DS24" s="280"/>
      <c r="DT24" s="280"/>
      <c r="DU24" s="280"/>
      <c r="DV24" s="282"/>
      <c r="DW24" s="295">
        <v>46.9</v>
      </c>
      <c r="DX24" s="297"/>
      <c r="DY24" s="297"/>
      <c r="DZ24" s="297"/>
      <c r="EA24" s="297"/>
      <c r="EB24" s="297"/>
      <c r="EC24" s="299"/>
    </row>
    <row r="25" spans="2:133" ht="11.25" customHeight="1">
      <c r="B25" s="263" t="s">
        <v>389</v>
      </c>
      <c r="C25" s="36"/>
      <c r="D25" s="36"/>
      <c r="E25" s="36"/>
      <c r="F25" s="36"/>
      <c r="G25" s="36"/>
      <c r="H25" s="36"/>
      <c r="I25" s="36"/>
      <c r="J25" s="36"/>
      <c r="K25" s="36"/>
      <c r="L25" s="36"/>
      <c r="M25" s="36"/>
      <c r="N25" s="36"/>
      <c r="O25" s="36"/>
      <c r="P25" s="36"/>
      <c r="Q25" s="273"/>
      <c r="R25" s="278" t="s">
        <v>212</v>
      </c>
      <c r="S25" s="219"/>
      <c r="T25" s="219"/>
      <c r="U25" s="219"/>
      <c r="V25" s="219"/>
      <c r="W25" s="219"/>
      <c r="X25" s="219"/>
      <c r="Y25" s="283"/>
      <c r="Z25" s="286" t="s">
        <v>212</v>
      </c>
      <c r="AA25" s="286"/>
      <c r="AB25" s="286"/>
      <c r="AC25" s="286"/>
      <c r="AD25" s="291" t="s">
        <v>212</v>
      </c>
      <c r="AE25" s="291"/>
      <c r="AF25" s="291"/>
      <c r="AG25" s="291"/>
      <c r="AH25" s="291"/>
      <c r="AI25" s="291"/>
      <c r="AJ25" s="291"/>
      <c r="AK25" s="291"/>
      <c r="AL25" s="287" t="s">
        <v>212</v>
      </c>
      <c r="AM25" s="240"/>
      <c r="AN25" s="240"/>
      <c r="AO25" s="300"/>
      <c r="AP25" s="303" t="s">
        <v>282</v>
      </c>
      <c r="AQ25" s="306"/>
      <c r="AR25" s="306"/>
      <c r="AS25" s="306"/>
      <c r="AT25" s="306"/>
      <c r="AU25" s="306"/>
      <c r="AV25" s="306"/>
      <c r="AW25" s="306"/>
      <c r="AX25" s="306"/>
      <c r="AY25" s="306"/>
      <c r="AZ25" s="306"/>
      <c r="BA25" s="306"/>
      <c r="BB25" s="306"/>
      <c r="BC25" s="306"/>
      <c r="BD25" s="306"/>
      <c r="BE25" s="306"/>
      <c r="BF25" s="320"/>
      <c r="BG25" s="278" t="s">
        <v>212</v>
      </c>
      <c r="BH25" s="219"/>
      <c r="BI25" s="219"/>
      <c r="BJ25" s="219"/>
      <c r="BK25" s="219"/>
      <c r="BL25" s="219"/>
      <c r="BM25" s="219"/>
      <c r="BN25" s="283"/>
      <c r="BO25" s="286" t="s">
        <v>212</v>
      </c>
      <c r="BP25" s="286"/>
      <c r="BQ25" s="286"/>
      <c r="BR25" s="286"/>
      <c r="BS25" s="292" t="s">
        <v>212</v>
      </c>
      <c r="BT25" s="219"/>
      <c r="BU25" s="219"/>
      <c r="BV25" s="219"/>
      <c r="BW25" s="219"/>
      <c r="BX25" s="219"/>
      <c r="BY25" s="219"/>
      <c r="BZ25" s="219"/>
      <c r="CA25" s="219"/>
      <c r="CB25" s="333"/>
      <c r="CD25" s="263" t="s">
        <v>210</v>
      </c>
      <c r="CE25" s="36"/>
      <c r="CF25" s="36"/>
      <c r="CG25" s="36"/>
      <c r="CH25" s="36"/>
      <c r="CI25" s="36"/>
      <c r="CJ25" s="36"/>
      <c r="CK25" s="36"/>
      <c r="CL25" s="36"/>
      <c r="CM25" s="36"/>
      <c r="CN25" s="36"/>
      <c r="CO25" s="36"/>
      <c r="CP25" s="36"/>
      <c r="CQ25" s="273"/>
      <c r="CR25" s="278">
        <v>1565749</v>
      </c>
      <c r="CS25" s="319"/>
      <c r="CT25" s="319"/>
      <c r="CU25" s="319"/>
      <c r="CV25" s="319"/>
      <c r="CW25" s="319"/>
      <c r="CX25" s="319"/>
      <c r="CY25" s="338"/>
      <c r="CZ25" s="287">
        <v>15.4</v>
      </c>
      <c r="DA25" s="341"/>
      <c r="DB25" s="341"/>
      <c r="DC25" s="344"/>
      <c r="DD25" s="292">
        <v>1360407</v>
      </c>
      <c r="DE25" s="319"/>
      <c r="DF25" s="319"/>
      <c r="DG25" s="319"/>
      <c r="DH25" s="319"/>
      <c r="DI25" s="319"/>
      <c r="DJ25" s="319"/>
      <c r="DK25" s="338"/>
      <c r="DL25" s="292">
        <v>1335199</v>
      </c>
      <c r="DM25" s="319"/>
      <c r="DN25" s="319"/>
      <c r="DO25" s="319"/>
      <c r="DP25" s="319"/>
      <c r="DQ25" s="319"/>
      <c r="DR25" s="319"/>
      <c r="DS25" s="319"/>
      <c r="DT25" s="319"/>
      <c r="DU25" s="319"/>
      <c r="DV25" s="338"/>
      <c r="DW25" s="287">
        <v>24.5</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5239841</v>
      </c>
      <c r="S26" s="219"/>
      <c r="T26" s="219"/>
      <c r="U26" s="219"/>
      <c r="V26" s="219"/>
      <c r="W26" s="219"/>
      <c r="X26" s="219"/>
      <c r="Y26" s="283"/>
      <c r="Z26" s="286">
        <v>50.1</v>
      </c>
      <c r="AA26" s="286"/>
      <c r="AB26" s="286"/>
      <c r="AC26" s="286"/>
      <c r="AD26" s="291">
        <v>5104241</v>
      </c>
      <c r="AE26" s="291"/>
      <c r="AF26" s="291"/>
      <c r="AG26" s="291"/>
      <c r="AH26" s="291"/>
      <c r="AI26" s="291"/>
      <c r="AJ26" s="291"/>
      <c r="AK26" s="291"/>
      <c r="AL26" s="287">
        <v>99.4</v>
      </c>
      <c r="AM26" s="240"/>
      <c r="AN26" s="240"/>
      <c r="AO26" s="300"/>
      <c r="AP26" s="303" t="s">
        <v>391</v>
      </c>
      <c r="AQ26" s="305"/>
      <c r="AR26" s="305"/>
      <c r="AS26" s="305"/>
      <c r="AT26" s="305"/>
      <c r="AU26" s="305"/>
      <c r="AV26" s="305"/>
      <c r="AW26" s="305"/>
      <c r="AX26" s="305"/>
      <c r="AY26" s="305"/>
      <c r="AZ26" s="305"/>
      <c r="BA26" s="305"/>
      <c r="BB26" s="305"/>
      <c r="BC26" s="305"/>
      <c r="BD26" s="305"/>
      <c r="BE26" s="305"/>
      <c r="BF26" s="320"/>
      <c r="BG26" s="278" t="s">
        <v>212</v>
      </c>
      <c r="BH26" s="219"/>
      <c r="BI26" s="219"/>
      <c r="BJ26" s="219"/>
      <c r="BK26" s="219"/>
      <c r="BL26" s="219"/>
      <c r="BM26" s="219"/>
      <c r="BN26" s="283"/>
      <c r="BO26" s="286" t="s">
        <v>212</v>
      </c>
      <c r="BP26" s="286"/>
      <c r="BQ26" s="286"/>
      <c r="BR26" s="286"/>
      <c r="BS26" s="292" t="s">
        <v>212</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869085</v>
      </c>
      <c r="CS26" s="219"/>
      <c r="CT26" s="219"/>
      <c r="CU26" s="219"/>
      <c r="CV26" s="219"/>
      <c r="CW26" s="219"/>
      <c r="CX26" s="219"/>
      <c r="CY26" s="283"/>
      <c r="CZ26" s="287">
        <v>8.5</v>
      </c>
      <c r="DA26" s="341"/>
      <c r="DB26" s="341"/>
      <c r="DC26" s="344"/>
      <c r="DD26" s="292">
        <v>741641</v>
      </c>
      <c r="DE26" s="219"/>
      <c r="DF26" s="219"/>
      <c r="DG26" s="219"/>
      <c r="DH26" s="219"/>
      <c r="DI26" s="219"/>
      <c r="DJ26" s="219"/>
      <c r="DK26" s="283"/>
      <c r="DL26" s="292" t="s">
        <v>212</v>
      </c>
      <c r="DM26" s="219"/>
      <c r="DN26" s="219"/>
      <c r="DO26" s="219"/>
      <c r="DP26" s="219"/>
      <c r="DQ26" s="219"/>
      <c r="DR26" s="219"/>
      <c r="DS26" s="219"/>
      <c r="DT26" s="219"/>
      <c r="DU26" s="219"/>
      <c r="DV26" s="283"/>
      <c r="DW26" s="287" t="s">
        <v>212</v>
      </c>
      <c r="DX26" s="341"/>
      <c r="DY26" s="341"/>
      <c r="DZ26" s="341"/>
      <c r="EA26" s="341"/>
      <c r="EB26" s="341"/>
      <c r="EC26" s="366"/>
    </row>
    <row r="27" spans="2:133" ht="11.25" customHeight="1">
      <c r="B27" s="263" t="s">
        <v>393</v>
      </c>
      <c r="C27" s="36"/>
      <c r="D27" s="36"/>
      <c r="E27" s="36"/>
      <c r="F27" s="36"/>
      <c r="G27" s="36"/>
      <c r="H27" s="36"/>
      <c r="I27" s="36"/>
      <c r="J27" s="36"/>
      <c r="K27" s="36"/>
      <c r="L27" s="36"/>
      <c r="M27" s="36"/>
      <c r="N27" s="36"/>
      <c r="O27" s="36"/>
      <c r="P27" s="36"/>
      <c r="Q27" s="273"/>
      <c r="R27" s="278">
        <v>3410</v>
      </c>
      <c r="S27" s="219"/>
      <c r="T27" s="219"/>
      <c r="U27" s="219"/>
      <c r="V27" s="219"/>
      <c r="W27" s="219"/>
      <c r="X27" s="219"/>
      <c r="Y27" s="283"/>
      <c r="Z27" s="286">
        <v>0</v>
      </c>
      <c r="AA27" s="286"/>
      <c r="AB27" s="286"/>
      <c r="AC27" s="286"/>
      <c r="AD27" s="291">
        <v>3410</v>
      </c>
      <c r="AE27" s="291"/>
      <c r="AF27" s="291"/>
      <c r="AG27" s="291"/>
      <c r="AH27" s="291"/>
      <c r="AI27" s="291"/>
      <c r="AJ27" s="291"/>
      <c r="AK27" s="291"/>
      <c r="AL27" s="287">
        <v>0.1</v>
      </c>
      <c r="AM27" s="240"/>
      <c r="AN27" s="240"/>
      <c r="AO27" s="300"/>
      <c r="AP27" s="263" t="s">
        <v>395</v>
      </c>
      <c r="AQ27" s="36"/>
      <c r="AR27" s="36"/>
      <c r="AS27" s="36"/>
      <c r="AT27" s="36"/>
      <c r="AU27" s="36"/>
      <c r="AV27" s="36"/>
      <c r="AW27" s="36"/>
      <c r="AX27" s="36"/>
      <c r="AY27" s="36"/>
      <c r="AZ27" s="36"/>
      <c r="BA27" s="36"/>
      <c r="BB27" s="36"/>
      <c r="BC27" s="36"/>
      <c r="BD27" s="36"/>
      <c r="BE27" s="36"/>
      <c r="BF27" s="273"/>
      <c r="BG27" s="278">
        <v>3261265</v>
      </c>
      <c r="BH27" s="219"/>
      <c r="BI27" s="219"/>
      <c r="BJ27" s="219"/>
      <c r="BK27" s="219"/>
      <c r="BL27" s="219"/>
      <c r="BM27" s="219"/>
      <c r="BN27" s="283"/>
      <c r="BO27" s="286">
        <v>100</v>
      </c>
      <c r="BP27" s="286"/>
      <c r="BQ27" s="286"/>
      <c r="BR27" s="286"/>
      <c r="BS27" s="292" t="s">
        <v>212</v>
      </c>
      <c r="BT27" s="219"/>
      <c r="BU27" s="219"/>
      <c r="BV27" s="219"/>
      <c r="BW27" s="219"/>
      <c r="BX27" s="219"/>
      <c r="BY27" s="219"/>
      <c r="BZ27" s="219"/>
      <c r="CA27" s="219"/>
      <c r="CB27" s="333"/>
      <c r="CD27" s="263" t="s">
        <v>235</v>
      </c>
      <c r="CE27" s="36"/>
      <c r="CF27" s="36"/>
      <c r="CG27" s="36"/>
      <c r="CH27" s="36"/>
      <c r="CI27" s="36"/>
      <c r="CJ27" s="36"/>
      <c r="CK27" s="36"/>
      <c r="CL27" s="36"/>
      <c r="CM27" s="36"/>
      <c r="CN27" s="36"/>
      <c r="CO27" s="36"/>
      <c r="CP27" s="36"/>
      <c r="CQ27" s="273"/>
      <c r="CR27" s="278">
        <v>1126983</v>
      </c>
      <c r="CS27" s="319"/>
      <c r="CT27" s="319"/>
      <c r="CU27" s="319"/>
      <c r="CV27" s="319"/>
      <c r="CW27" s="319"/>
      <c r="CX27" s="319"/>
      <c r="CY27" s="338"/>
      <c r="CZ27" s="287">
        <v>11.1</v>
      </c>
      <c r="DA27" s="341"/>
      <c r="DB27" s="341"/>
      <c r="DC27" s="344"/>
      <c r="DD27" s="292">
        <v>380919</v>
      </c>
      <c r="DE27" s="319"/>
      <c r="DF27" s="319"/>
      <c r="DG27" s="319"/>
      <c r="DH27" s="319"/>
      <c r="DI27" s="319"/>
      <c r="DJ27" s="319"/>
      <c r="DK27" s="338"/>
      <c r="DL27" s="292">
        <v>260930</v>
      </c>
      <c r="DM27" s="319"/>
      <c r="DN27" s="319"/>
      <c r="DO27" s="319"/>
      <c r="DP27" s="319"/>
      <c r="DQ27" s="319"/>
      <c r="DR27" s="319"/>
      <c r="DS27" s="319"/>
      <c r="DT27" s="319"/>
      <c r="DU27" s="319"/>
      <c r="DV27" s="338"/>
      <c r="DW27" s="287">
        <v>4.8</v>
      </c>
      <c r="DX27" s="341"/>
      <c r="DY27" s="341"/>
      <c r="DZ27" s="341"/>
      <c r="EA27" s="341"/>
      <c r="EB27" s="341"/>
      <c r="EC27" s="366"/>
    </row>
    <row r="28" spans="2:133" ht="11.25" customHeight="1">
      <c r="B28" s="263" t="s">
        <v>165</v>
      </c>
      <c r="C28" s="36"/>
      <c r="D28" s="36"/>
      <c r="E28" s="36"/>
      <c r="F28" s="36"/>
      <c r="G28" s="36"/>
      <c r="H28" s="36"/>
      <c r="I28" s="36"/>
      <c r="J28" s="36"/>
      <c r="K28" s="36"/>
      <c r="L28" s="36"/>
      <c r="M28" s="36"/>
      <c r="N28" s="36"/>
      <c r="O28" s="36"/>
      <c r="P28" s="36"/>
      <c r="Q28" s="273"/>
      <c r="R28" s="278">
        <v>122710</v>
      </c>
      <c r="S28" s="219"/>
      <c r="T28" s="219"/>
      <c r="U28" s="219"/>
      <c r="V28" s="219"/>
      <c r="W28" s="219"/>
      <c r="X28" s="219"/>
      <c r="Y28" s="283"/>
      <c r="Z28" s="286">
        <v>1.2</v>
      </c>
      <c r="AA28" s="286"/>
      <c r="AB28" s="286"/>
      <c r="AC28" s="286"/>
      <c r="AD28" s="291" t="s">
        <v>212</v>
      </c>
      <c r="AE28" s="291"/>
      <c r="AF28" s="291"/>
      <c r="AG28" s="291"/>
      <c r="AH28" s="291"/>
      <c r="AI28" s="291"/>
      <c r="AJ28" s="291"/>
      <c r="AK28" s="291"/>
      <c r="AL28" s="287" t="s">
        <v>212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387</v>
      </c>
      <c r="CE28" s="36"/>
      <c r="CF28" s="36"/>
      <c r="CG28" s="36"/>
      <c r="CH28" s="36"/>
      <c r="CI28" s="36"/>
      <c r="CJ28" s="36"/>
      <c r="CK28" s="36"/>
      <c r="CL28" s="36"/>
      <c r="CM28" s="36"/>
      <c r="CN28" s="36"/>
      <c r="CO28" s="36"/>
      <c r="CP28" s="36"/>
      <c r="CQ28" s="273"/>
      <c r="CR28" s="278">
        <v>967970</v>
      </c>
      <c r="CS28" s="219"/>
      <c r="CT28" s="219"/>
      <c r="CU28" s="219"/>
      <c r="CV28" s="219"/>
      <c r="CW28" s="219"/>
      <c r="CX28" s="219"/>
      <c r="CY28" s="283"/>
      <c r="CZ28" s="287">
        <v>9.5</v>
      </c>
      <c r="DA28" s="341"/>
      <c r="DB28" s="341"/>
      <c r="DC28" s="344"/>
      <c r="DD28" s="292">
        <v>960393</v>
      </c>
      <c r="DE28" s="219"/>
      <c r="DF28" s="219"/>
      <c r="DG28" s="219"/>
      <c r="DH28" s="219"/>
      <c r="DI28" s="219"/>
      <c r="DJ28" s="219"/>
      <c r="DK28" s="283"/>
      <c r="DL28" s="292">
        <v>960393</v>
      </c>
      <c r="DM28" s="219"/>
      <c r="DN28" s="219"/>
      <c r="DO28" s="219"/>
      <c r="DP28" s="219"/>
      <c r="DQ28" s="219"/>
      <c r="DR28" s="219"/>
      <c r="DS28" s="219"/>
      <c r="DT28" s="219"/>
      <c r="DU28" s="219"/>
      <c r="DV28" s="283"/>
      <c r="DW28" s="287">
        <v>17.600000000000001</v>
      </c>
      <c r="DX28" s="341"/>
      <c r="DY28" s="341"/>
      <c r="DZ28" s="341"/>
      <c r="EA28" s="341"/>
      <c r="EB28" s="341"/>
      <c r="EC28" s="366"/>
    </row>
    <row r="29" spans="2:133" ht="11.25" customHeight="1">
      <c r="B29" s="263" t="s">
        <v>319</v>
      </c>
      <c r="C29" s="36"/>
      <c r="D29" s="36"/>
      <c r="E29" s="36"/>
      <c r="F29" s="36"/>
      <c r="G29" s="36"/>
      <c r="H29" s="36"/>
      <c r="I29" s="36"/>
      <c r="J29" s="36"/>
      <c r="K29" s="36"/>
      <c r="L29" s="36"/>
      <c r="M29" s="36"/>
      <c r="N29" s="36"/>
      <c r="O29" s="36"/>
      <c r="P29" s="36"/>
      <c r="Q29" s="273"/>
      <c r="R29" s="278">
        <v>89619</v>
      </c>
      <c r="S29" s="219"/>
      <c r="T29" s="219"/>
      <c r="U29" s="219"/>
      <c r="V29" s="219"/>
      <c r="W29" s="219"/>
      <c r="X29" s="219"/>
      <c r="Y29" s="283"/>
      <c r="Z29" s="286">
        <v>0.9</v>
      </c>
      <c r="AA29" s="286"/>
      <c r="AB29" s="286"/>
      <c r="AC29" s="286"/>
      <c r="AD29" s="291">
        <v>22274</v>
      </c>
      <c r="AE29" s="291"/>
      <c r="AF29" s="291"/>
      <c r="AG29" s="291"/>
      <c r="AH29" s="291"/>
      <c r="AI29" s="291"/>
      <c r="AJ29" s="291"/>
      <c r="AK29" s="291"/>
      <c r="AL29" s="287">
        <v>0.4</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187</v>
      </c>
      <c r="CE29" s="42"/>
      <c r="CF29" s="263" t="s">
        <v>24</v>
      </c>
      <c r="CG29" s="36"/>
      <c r="CH29" s="36"/>
      <c r="CI29" s="36"/>
      <c r="CJ29" s="36"/>
      <c r="CK29" s="36"/>
      <c r="CL29" s="36"/>
      <c r="CM29" s="36"/>
      <c r="CN29" s="36"/>
      <c r="CO29" s="36"/>
      <c r="CP29" s="36"/>
      <c r="CQ29" s="273"/>
      <c r="CR29" s="278">
        <v>967786</v>
      </c>
      <c r="CS29" s="319"/>
      <c r="CT29" s="319"/>
      <c r="CU29" s="319"/>
      <c r="CV29" s="319"/>
      <c r="CW29" s="319"/>
      <c r="CX29" s="319"/>
      <c r="CY29" s="338"/>
      <c r="CZ29" s="287">
        <v>9.5</v>
      </c>
      <c r="DA29" s="341"/>
      <c r="DB29" s="341"/>
      <c r="DC29" s="344"/>
      <c r="DD29" s="292">
        <v>960209</v>
      </c>
      <c r="DE29" s="319"/>
      <c r="DF29" s="319"/>
      <c r="DG29" s="319"/>
      <c r="DH29" s="319"/>
      <c r="DI29" s="319"/>
      <c r="DJ29" s="319"/>
      <c r="DK29" s="338"/>
      <c r="DL29" s="292">
        <v>960209</v>
      </c>
      <c r="DM29" s="319"/>
      <c r="DN29" s="319"/>
      <c r="DO29" s="319"/>
      <c r="DP29" s="319"/>
      <c r="DQ29" s="319"/>
      <c r="DR29" s="319"/>
      <c r="DS29" s="319"/>
      <c r="DT29" s="319"/>
      <c r="DU29" s="319"/>
      <c r="DV29" s="338"/>
      <c r="DW29" s="287">
        <v>17.600000000000001</v>
      </c>
      <c r="DX29" s="341"/>
      <c r="DY29" s="341"/>
      <c r="DZ29" s="341"/>
      <c r="EA29" s="341"/>
      <c r="EB29" s="341"/>
      <c r="EC29" s="366"/>
    </row>
    <row r="30" spans="2:133" ht="11.25" customHeight="1">
      <c r="B30" s="263" t="s">
        <v>21</v>
      </c>
      <c r="C30" s="36"/>
      <c r="D30" s="36"/>
      <c r="E30" s="36"/>
      <c r="F30" s="36"/>
      <c r="G30" s="36"/>
      <c r="H30" s="36"/>
      <c r="I30" s="36"/>
      <c r="J30" s="36"/>
      <c r="K30" s="36"/>
      <c r="L30" s="36"/>
      <c r="M30" s="36"/>
      <c r="N30" s="36"/>
      <c r="O30" s="36"/>
      <c r="P30" s="36"/>
      <c r="Q30" s="273"/>
      <c r="R30" s="278">
        <v>15763</v>
      </c>
      <c r="S30" s="219"/>
      <c r="T30" s="219"/>
      <c r="U30" s="219"/>
      <c r="V30" s="219"/>
      <c r="W30" s="219"/>
      <c r="X30" s="219"/>
      <c r="Y30" s="283"/>
      <c r="Z30" s="286">
        <v>0.2</v>
      </c>
      <c r="AA30" s="286"/>
      <c r="AB30" s="286"/>
      <c r="AC30" s="286"/>
      <c r="AD30" s="291" t="s">
        <v>212</v>
      </c>
      <c r="AE30" s="291"/>
      <c r="AF30" s="291"/>
      <c r="AG30" s="291"/>
      <c r="AH30" s="291"/>
      <c r="AI30" s="291"/>
      <c r="AJ30" s="291"/>
      <c r="AK30" s="291"/>
      <c r="AL30" s="287" t="s">
        <v>212</v>
      </c>
      <c r="AM30" s="240"/>
      <c r="AN30" s="240"/>
      <c r="AO30" s="300"/>
      <c r="AP30" s="183" t="s">
        <v>143</v>
      </c>
      <c r="AQ30" s="139"/>
      <c r="AR30" s="139"/>
      <c r="AS30" s="139"/>
      <c r="AT30" s="139"/>
      <c r="AU30" s="139"/>
      <c r="AV30" s="139"/>
      <c r="AW30" s="139"/>
      <c r="AX30" s="139"/>
      <c r="AY30" s="139"/>
      <c r="AZ30" s="139"/>
      <c r="BA30" s="139"/>
      <c r="BB30" s="139"/>
      <c r="BC30" s="139"/>
      <c r="BD30" s="139"/>
      <c r="BE30" s="139"/>
      <c r="BF30" s="144"/>
      <c r="BG30" s="183" t="s">
        <v>398</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399</v>
      </c>
      <c r="CG30" s="36"/>
      <c r="CH30" s="36"/>
      <c r="CI30" s="36"/>
      <c r="CJ30" s="36"/>
      <c r="CK30" s="36"/>
      <c r="CL30" s="36"/>
      <c r="CM30" s="36"/>
      <c r="CN30" s="36"/>
      <c r="CO30" s="36"/>
      <c r="CP30" s="36"/>
      <c r="CQ30" s="273"/>
      <c r="CR30" s="278">
        <v>923802</v>
      </c>
      <c r="CS30" s="219"/>
      <c r="CT30" s="219"/>
      <c r="CU30" s="219"/>
      <c r="CV30" s="219"/>
      <c r="CW30" s="219"/>
      <c r="CX30" s="219"/>
      <c r="CY30" s="283"/>
      <c r="CZ30" s="287">
        <v>9.1</v>
      </c>
      <c r="DA30" s="341"/>
      <c r="DB30" s="341"/>
      <c r="DC30" s="344"/>
      <c r="DD30" s="292">
        <v>916225</v>
      </c>
      <c r="DE30" s="219"/>
      <c r="DF30" s="219"/>
      <c r="DG30" s="219"/>
      <c r="DH30" s="219"/>
      <c r="DI30" s="219"/>
      <c r="DJ30" s="219"/>
      <c r="DK30" s="283"/>
      <c r="DL30" s="292">
        <v>916225</v>
      </c>
      <c r="DM30" s="219"/>
      <c r="DN30" s="219"/>
      <c r="DO30" s="219"/>
      <c r="DP30" s="219"/>
      <c r="DQ30" s="219"/>
      <c r="DR30" s="219"/>
      <c r="DS30" s="219"/>
      <c r="DT30" s="219"/>
      <c r="DU30" s="219"/>
      <c r="DV30" s="283"/>
      <c r="DW30" s="287">
        <v>16.8</v>
      </c>
      <c r="DX30" s="341"/>
      <c r="DY30" s="341"/>
      <c r="DZ30" s="341"/>
      <c r="EA30" s="341"/>
      <c r="EB30" s="341"/>
      <c r="EC30" s="366"/>
    </row>
    <row r="31" spans="2:133" ht="11.25" customHeight="1">
      <c r="B31" s="263" t="s">
        <v>346</v>
      </c>
      <c r="C31" s="36"/>
      <c r="D31" s="36"/>
      <c r="E31" s="36"/>
      <c r="F31" s="36"/>
      <c r="G31" s="36"/>
      <c r="H31" s="36"/>
      <c r="I31" s="36"/>
      <c r="J31" s="36"/>
      <c r="K31" s="36"/>
      <c r="L31" s="36"/>
      <c r="M31" s="36"/>
      <c r="N31" s="36"/>
      <c r="O31" s="36"/>
      <c r="P31" s="36"/>
      <c r="Q31" s="273"/>
      <c r="R31" s="278">
        <v>3155517</v>
      </c>
      <c r="S31" s="219"/>
      <c r="T31" s="219"/>
      <c r="U31" s="219"/>
      <c r="V31" s="219"/>
      <c r="W31" s="219"/>
      <c r="X31" s="219"/>
      <c r="Y31" s="283"/>
      <c r="Z31" s="286">
        <v>30.1</v>
      </c>
      <c r="AA31" s="286"/>
      <c r="AB31" s="286"/>
      <c r="AC31" s="286"/>
      <c r="AD31" s="291" t="s">
        <v>212</v>
      </c>
      <c r="AE31" s="291"/>
      <c r="AF31" s="291"/>
      <c r="AG31" s="291"/>
      <c r="AH31" s="291"/>
      <c r="AI31" s="291"/>
      <c r="AJ31" s="291"/>
      <c r="AK31" s="291"/>
      <c r="AL31" s="287" t="s">
        <v>212</v>
      </c>
      <c r="AM31" s="240"/>
      <c r="AN31" s="240"/>
      <c r="AO31" s="300"/>
      <c r="AP31" s="163" t="s">
        <v>9</v>
      </c>
      <c r="AQ31" s="179"/>
      <c r="AR31" s="179"/>
      <c r="AS31" s="179"/>
      <c r="AT31" s="312" t="s">
        <v>400</v>
      </c>
      <c r="AU31" s="269"/>
      <c r="AV31" s="269"/>
      <c r="AW31" s="269"/>
      <c r="AX31" s="262" t="s">
        <v>283</v>
      </c>
      <c r="AY31" s="269"/>
      <c r="AZ31" s="269"/>
      <c r="BA31" s="269"/>
      <c r="BB31" s="269"/>
      <c r="BC31" s="269"/>
      <c r="BD31" s="269"/>
      <c r="BE31" s="269"/>
      <c r="BF31" s="272"/>
      <c r="BG31" s="324">
        <v>98.9</v>
      </c>
      <c r="BH31" s="328"/>
      <c r="BI31" s="328"/>
      <c r="BJ31" s="328"/>
      <c r="BK31" s="328"/>
      <c r="BL31" s="328"/>
      <c r="BM31" s="297">
        <v>97.2</v>
      </c>
      <c r="BN31" s="328"/>
      <c r="BO31" s="328"/>
      <c r="BP31" s="328"/>
      <c r="BQ31" s="331"/>
      <c r="BR31" s="324">
        <v>99.3</v>
      </c>
      <c r="BS31" s="328"/>
      <c r="BT31" s="328"/>
      <c r="BU31" s="328"/>
      <c r="BV31" s="328"/>
      <c r="BW31" s="328"/>
      <c r="BX31" s="297">
        <v>97.4</v>
      </c>
      <c r="BY31" s="328"/>
      <c r="BZ31" s="328"/>
      <c r="CA31" s="328"/>
      <c r="CB31" s="331"/>
      <c r="CD31" s="134"/>
      <c r="CE31" s="43"/>
      <c r="CF31" s="263" t="s">
        <v>141</v>
      </c>
      <c r="CG31" s="36"/>
      <c r="CH31" s="36"/>
      <c r="CI31" s="36"/>
      <c r="CJ31" s="36"/>
      <c r="CK31" s="36"/>
      <c r="CL31" s="36"/>
      <c r="CM31" s="36"/>
      <c r="CN31" s="36"/>
      <c r="CO31" s="36"/>
      <c r="CP31" s="36"/>
      <c r="CQ31" s="273"/>
      <c r="CR31" s="278">
        <v>43984</v>
      </c>
      <c r="CS31" s="319"/>
      <c r="CT31" s="319"/>
      <c r="CU31" s="319"/>
      <c r="CV31" s="319"/>
      <c r="CW31" s="319"/>
      <c r="CX31" s="319"/>
      <c r="CY31" s="338"/>
      <c r="CZ31" s="287">
        <v>0.4</v>
      </c>
      <c r="DA31" s="341"/>
      <c r="DB31" s="341"/>
      <c r="DC31" s="344"/>
      <c r="DD31" s="292">
        <v>43984</v>
      </c>
      <c r="DE31" s="319"/>
      <c r="DF31" s="319"/>
      <c r="DG31" s="319"/>
      <c r="DH31" s="319"/>
      <c r="DI31" s="319"/>
      <c r="DJ31" s="319"/>
      <c r="DK31" s="338"/>
      <c r="DL31" s="292">
        <v>43984</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212</v>
      </c>
      <c r="S32" s="219"/>
      <c r="T32" s="219"/>
      <c r="U32" s="219"/>
      <c r="V32" s="219"/>
      <c r="W32" s="219"/>
      <c r="X32" s="219"/>
      <c r="Y32" s="283"/>
      <c r="Z32" s="286" t="s">
        <v>212</v>
      </c>
      <c r="AA32" s="286"/>
      <c r="AB32" s="286"/>
      <c r="AC32" s="286"/>
      <c r="AD32" s="291" t="s">
        <v>212</v>
      </c>
      <c r="AE32" s="291"/>
      <c r="AF32" s="291"/>
      <c r="AG32" s="291"/>
      <c r="AH32" s="291"/>
      <c r="AI32" s="291"/>
      <c r="AJ32" s="291"/>
      <c r="AK32" s="291"/>
      <c r="AL32" s="287" t="s">
        <v>212</v>
      </c>
      <c r="AM32" s="240"/>
      <c r="AN32" s="240"/>
      <c r="AO32" s="300"/>
      <c r="AP32" s="304"/>
      <c r="AQ32" s="29"/>
      <c r="AR32" s="29"/>
      <c r="AS32" s="29"/>
      <c r="AT32" s="313"/>
      <c r="AU32" s="36" t="s">
        <v>260</v>
      </c>
      <c r="AV32" s="36"/>
      <c r="AW32" s="36"/>
      <c r="AX32" s="263" t="s">
        <v>379</v>
      </c>
      <c r="AY32" s="36"/>
      <c r="AZ32" s="36"/>
      <c r="BA32" s="36"/>
      <c r="BB32" s="36"/>
      <c r="BC32" s="36"/>
      <c r="BD32" s="36"/>
      <c r="BE32" s="36"/>
      <c r="BF32" s="273"/>
      <c r="BG32" s="325">
        <v>99.2</v>
      </c>
      <c r="BH32" s="319"/>
      <c r="BI32" s="319"/>
      <c r="BJ32" s="319"/>
      <c r="BK32" s="319"/>
      <c r="BL32" s="319"/>
      <c r="BM32" s="240">
        <v>97.5</v>
      </c>
      <c r="BN32" s="329"/>
      <c r="BO32" s="329"/>
      <c r="BP32" s="329"/>
      <c r="BQ32" s="322"/>
      <c r="BR32" s="325">
        <v>99.3</v>
      </c>
      <c r="BS32" s="319"/>
      <c r="BT32" s="319"/>
      <c r="BU32" s="319"/>
      <c r="BV32" s="319"/>
      <c r="BW32" s="319"/>
      <c r="BX32" s="240">
        <v>97.6</v>
      </c>
      <c r="BY32" s="329"/>
      <c r="BZ32" s="329"/>
      <c r="CA32" s="329"/>
      <c r="CB32" s="322"/>
      <c r="CD32" s="135"/>
      <c r="CE32" s="142"/>
      <c r="CF32" s="263" t="s">
        <v>220</v>
      </c>
      <c r="CG32" s="36"/>
      <c r="CH32" s="36"/>
      <c r="CI32" s="36"/>
      <c r="CJ32" s="36"/>
      <c r="CK32" s="36"/>
      <c r="CL32" s="36"/>
      <c r="CM32" s="36"/>
      <c r="CN32" s="36"/>
      <c r="CO32" s="36"/>
      <c r="CP32" s="36"/>
      <c r="CQ32" s="273"/>
      <c r="CR32" s="278">
        <v>184</v>
      </c>
      <c r="CS32" s="219"/>
      <c r="CT32" s="219"/>
      <c r="CU32" s="219"/>
      <c r="CV32" s="219"/>
      <c r="CW32" s="219"/>
      <c r="CX32" s="219"/>
      <c r="CY32" s="283"/>
      <c r="CZ32" s="287">
        <v>0</v>
      </c>
      <c r="DA32" s="341"/>
      <c r="DB32" s="341"/>
      <c r="DC32" s="344"/>
      <c r="DD32" s="292">
        <v>184</v>
      </c>
      <c r="DE32" s="219"/>
      <c r="DF32" s="219"/>
      <c r="DG32" s="219"/>
      <c r="DH32" s="219"/>
      <c r="DI32" s="219"/>
      <c r="DJ32" s="219"/>
      <c r="DK32" s="283"/>
      <c r="DL32" s="292">
        <v>184</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401</v>
      </c>
      <c r="C33" s="36"/>
      <c r="D33" s="36"/>
      <c r="E33" s="36"/>
      <c r="F33" s="36"/>
      <c r="G33" s="36"/>
      <c r="H33" s="36"/>
      <c r="I33" s="36"/>
      <c r="J33" s="36"/>
      <c r="K33" s="36"/>
      <c r="L33" s="36"/>
      <c r="M33" s="36"/>
      <c r="N33" s="36"/>
      <c r="O33" s="36"/>
      <c r="P33" s="36"/>
      <c r="Q33" s="273"/>
      <c r="R33" s="278">
        <v>562520</v>
      </c>
      <c r="S33" s="219"/>
      <c r="T33" s="219"/>
      <c r="U33" s="219"/>
      <c r="V33" s="219"/>
      <c r="W33" s="219"/>
      <c r="X33" s="219"/>
      <c r="Y33" s="283"/>
      <c r="Z33" s="286">
        <v>5.4</v>
      </c>
      <c r="AA33" s="286"/>
      <c r="AB33" s="286"/>
      <c r="AC33" s="286"/>
      <c r="AD33" s="291" t="s">
        <v>212</v>
      </c>
      <c r="AE33" s="291"/>
      <c r="AF33" s="291"/>
      <c r="AG33" s="291"/>
      <c r="AH33" s="291"/>
      <c r="AI33" s="291"/>
      <c r="AJ33" s="291"/>
      <c r="AK33" s="291"/>
      <c r="AL33" s="287" t="s">
        <v>212</v>
      </c>
      <c r="AM33" s="240"/>
      <c r="AN33" s="240"/>
      <c r="AO33" s="300"/>
      <c r="AP33" s="177"/>
      <c r="AQ33" s="180"/>
      <c r="AR33" s="180"/>
      <c r="AS33" s="180"/>
      <c r="AT33" s="314"/>
      <c r="AU33" s="271"/>
      <c r="AV33" s="271"/>
      <c r="AW33" s="271"/>
      <c r="AX33" s="265" t="s">
        <v>169</v>
      </c>
      <c r="AY33" s="271"/>
      <c r="AZ33" s="271"/>
      <c r="BA33" s="271"/>
      <c r="BB33" s="271"/>
      <c r="BC33" s="271"/>
      <c r="BD33" s="271"/>
      <c r="BE33" s="271"/>
      <c r="BF33" s="275"/>
      <c r="BG33" s="326">
        <v>98.7</v>
      </c>
      <c r="BH33" s="318"/>
      <c r="BI33" s="318"/>
      <c r="BJ33" s="318"/>
      <c r="BK33" s="318"/>
      <c r="BL33" s="318"/>
      <c r="BM33" s="298">
        <v>96.9</v>
      </c>
      <c r="BN33" s="318"/>
      <c r="BO33" s="318"/>
      <c r="BP33" s="318"/>
      <c r="BQ33" s="323"/>
      <c r="BR33" s="326">
        <v>99.3</v>
      </c>
      <c r="BS33" s="318"/>
      <c r="BT33" s="318"/>
      <c r="BU33" s="318"/>
      <c r="BV33" s="318"/>
      <c r="BW33" s="318"/>
      <c r="BX33" s="298">
        <v>97.1</v>
      </c>
      <c r="BY33" s="318"/>
      <c r="BZ33" s="318"/>
      <c r="CA33" s="318"/>
      <c r="CB33" s="323"/>
      <c r="CD33" s="263" t="s">
        <v>402</v>
      </c>
      <c r="CE33" s="36"/>
      <c r="CF33" s="36"/>
      <c r="CG33" s="36"/>
      <c r="CH33" s="36"/>
      <c r="CI33" s="36"/>
      <c r="CJ33" s="36"/>
      <c r="CK33" s="36"/>
      <c r="CL33" s="36"/>
      <c r="CM33" s="36"/>
      <c r="CN33" s="36"/>
      <c r="CO33" s="36"/>
      <c r="CP33" s="36"/>
      <c r="CQ33" s="273"/>
      <c r="CR33" s="278">
        <v>5601904</v>
      </c>
      <c r="CS33" s="319"/>
      <c r="CT33" s="319"/>
      <c r="CU33" s="319"/>
      <c r="CV33" s="319"/>
      <c r="CW33" s="319"/>
      <c r="CX33" s="319"/>
      <c r="CY33" s="338"/>
      <c r="CZ33" s="287">
        <v>55</v>
      </c>
      <c r="DA33" s="341"/>
      <c r="DB33" s="341"/>
      <c r="DC33" s="344"/>
      <c r="DD33" s="292">
        <v>2890781</v>
      </c>
      <c r="DE33" s="319"/>
      <c r="DF33" s="319"/>
      <c r="DG33" s="319"/>
      <c r="DH33" s="319"/>
      <c r="DI33" s="319"/>
      <c r="DJ33" s="319"/>
      <c r="DK33" s="338"/>
      <c r="DL33" s="292">
        <v>2260192</v>
      </c>
      <c r="DM33" s="319"/>
      <c r="DN33" s="319"/>
      <c r="DO33" s="319"/>
      <c r="DP33" s="319"/>
      <c r="DQ33" s="319"/>
      <c r="DR33" s="319"/>
      <c r="DS33" s="319"/>
      <c r="DT33" s="319"/>
      <c r="DU33" s="319"/>
      <c r="DV33" s="338"/>
      <c r="DW33" s="287">
        <v>41.5</v>
      </c>
      <c r="DX33" s="341"/>
      <c r="DY33" s="341"/>
      <c r="DZ33" s="341"/>
      <c r="EA33" s="341"/>
      <c r="EB33" s="341"/>
      <c r="EC33" s="366"/>
    </row>
    <row r="34" spans="2:133" ht="11.25" customHeight="1">
      <c r="B34" s="263" t="s">
        <v>248</v>
      </c>
      <c r="C34" s="36"/>
      <c r="D34" s="36"/>
      <c r="E34" s="36"/>
      <c r="F34" s="36"/>
      <c r="G34" s="36"/>
      <c r="H34" s="36"/>
      <c r="I34" s="36"/>
      <c r="J34" s="36"/>
      <c r="K34" s="36"/>
      <c r="L34" s="36"/>
      <c r="M34" s="36"/>
      <c r="N34" s="36"/>
      <c r="O34" s="36"/>
      <c r="P34" s="36"/>
      <c r="Q34" s="273"/>
      <c r="R34" s="278">
        <v>8916</v>
      </c>
      <c r="S34" s="219"/>
      <c r="T34" s="219"/>
      <c r="U34" s="219"/>
      <c r="V34" s="219"/>
      <c r="W34" s="219"/>
      <c r="X34" s="219"/>
      <c r="Y34" s="283"/>
      <c r="Z34" s="286">
        <v>0.1</v>
      </c>
      <c r="AA34" s="286"/>
      <c r="AB34" s="286"/>
      <c r="AC34" s="286"/>
      <c r="AD34" s="291">
        <v>2918</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3"/>
      <c r="CR34" s="278">
        <v>1329741</v>
      </c>
      <c r="CS34" s="219"/>
      <c r="CT34" s="219"/>
      <c r="CU34" s="219"/>
      <c r="CV34" s="219"/>
      <c r="CW34" s="219"/>
      <c r="CX34" s="219"/>
      <c r="CY34" s="283"/>
      <c r="CZ34" s="287">
        <v>13</v>
      </c>
      <c r="DA34" s="341"/>
      <c r="DB34" s="341"/>
      <c r="DC34" s="344"/>
      <c r="DD34" s="292">
        <v>945103</v>
      </c>
      <c r="DE34" s="219"/>
      <c r="DF34" s="219"/>
      <c r="DG34" s="219"/>
      <c r="DH34" s="219"/>
      <c r="DI34" s="219"/>
      <c r="DJ34" s="219"/>
      <c r="DK34" s="283"/>
      <c r="DL34" s="292">
        <v>710972</v>
      </c>
      <c r="DM34" s="219"/>
      <c r="DN34" s="219"/>
      <c r="DO34" s="219"/>
      <c r="DP34" s="219"/>
      <c r="DQ34" s="219"/>
      <c r="DR34" s="219"/>
      <c r="DS34" s="219"/>
      <c r="DT34" s="219"/>
      <c r="DU34" s="219"/>
      <c r="DV34" s="283"/>
      <c r="DW34" s="287">
        <v>13</v>
      </c>
      <c r="DX34" s="341"/>
      <c r="DY34" s="341"/>
      <c r="DZ34" s="341"/>
      <c r="EA34" s="341"/>
      <c r="EB34" s="341"/>
      <c r="EC34" s="366"/>
    </row>
    <row r="35" spans="2:133" ht="11.25" customHeight="1">
      <c r="B35" s="263" t="s">
        <v>152</v>
      </c>
      <c r="C35" s="36"/>
      <c r="D35" s="36"/>
      <c r="E35" s="36"/>
      <c r="F35" s="36"/>
      <c r="G35" s="36"/>
      <c r="H35" s="36"/>
      <c r="I35" s="36"/>
      <c r="J35" s="36"/>
      <c r="K35" s="36"/>
      <c r="L35" s="36"/>
      <c r="M35" s="36"/>
      <c r="N35" s="36"/>
      <c r="O35" s="36"/>
      <c r="P35" s="36"/>
      <c r="Q35" s="273"/>
      <c r="R35" s="278">
        <v>67195</v>
      </c>
      <c r="S35" s="219"/>
      <c r="T35" s="219"/>
      <c r="U35" s="219"/>
      <c r="V35" s="219"/>
      <c r="W35" s="219"/>
      <c r="X35" s="219"/>
      <c r="Y35" s="283"/>
      <c r="Z35" s="286">
        <v>0.6</v>
      </c>
      <c r="AA35" s="286"/>
      <c r="AB35" s="286"/>
      <c r="AC35" s="286"/>
      <c r="AD35" s="291" t="s">
        <v>212</v>
      </c>
      <c r="AE35" s="291"/>
      <c r="AF35" s="291"/>
      <c r="AG35" s="291"/>
      <c r="AH35" s="291"/>
      <c r="AI35" s="291"/>
      <c r="AJ35" s="291"/>
      <c r="AK35" s="291"/>
      <c r="AL35" s="287" t="s">
        <v>212</v>
      </c>
      <c r="AM35" s="240"/>
      <c r="AN35" s="240"/>
      <c r="AO35" s="300"/>
      <c r="AP35" s="96"/>
      <c r="AQ35" s="183" t="s">
        <v>407</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3"/>
      <c r="CR35" s="278">
        <v>27995</v>
      </c>
      <c r="CS35" s="319"/>
      <c r="CT35" s="319"/>
      <c r="CU35" s="319"/>
      <c r="CV35" s="319"/>
      <c r="CW35" s="319"/>
      <c r="CX35" s="319"/>
      <c r="CY35" s="338"/>
      <c r="CZ35" s="287">
        <v>0.3</v>
      </c>
      <c r="DA35" s="341"/>
      <c r="DB35" s="341"/>
      <c r="DC35" s="344"/>
      <c r="DD35" s="292">
        <v>22618</v>
      </c>
      <c r="DE35" s="319"/>
      <c r="DF35" s="319"/>
      <c r="DG35" s="319"/>
      <c r="DH35" s="319"/>
      <c r="DI35" s="319"/>
      <c r="DJ35" s="319"/>
      <c r="DK35" s="338"/>
      <c r="DL35" s="292">
        <v>22618</v>
      </c>
      <c r="DM35" s="319"/>
      <c r="DN35" s="319"/>
      <c r="DO35" s="319"/>
      <c r="DP35" s="319"/>
      <c r="DQ35" s="319"/>
      <c r="DR35" s="319"/>
      <c r="DS35" s="319"/>
      <c r="DT35" s="319"/>
      <c r="DU35" s="319"/>
      <c r="DV35" s="338"/>
      <c r="DW35" s="287">
        <v>0.4</v>
      </c>
      <c r="DX35" s="341"/>
      <c r="DY35" s="341"/>
      <c r="DZ35" s="341"/>
      <c r="EA35" s="341"/>
      <c r="EB35" s="341"/>
      <c r="EC35" s="366"/>
    </row>
    <row r="36" spans="2:133" ht="11.25" customHeight="1">
      <c r="B36" s="263" t="s">
        <v>411</v>
      </c>
      <c r="C36" s="36"/>
      <c r="D36" s="36"/>
      <c r="E36" s="36"/>
      <c r="F36" s="36"/>
      <c r="G36" s="36"/>
      <c r="H36" s="36"/>
      <c r="I36" s="36"/>
      <c r="J36" s="36"/>
      <c r="K36" s="36"/>
      <c r="L36" s="36"/>
      <c r="M36" s="36"/>
      <c r="N36" s="36"/>
      <c r="O36" s="36"/>
      <c r="P36" s="36"/>
      <c r="Q36" s="273"/>
      <c r="R36" s="278">
        <v>42892</v>
      </c>
      <c r="S36" s="219"/>
      <c r="T36" s="219"/>
      <c r="U36" s="219"/>
      <c r="V36" s="219"/>
      <c r="W36" s="219"/>
      <c r="X36" s="219"/>
      <c r="Y36" s="283"/>
      <c r="Z36" s="286">
        <v>0.4</v>
      </c>
      <c r="AA36" s="286"/>
      <c r="AB36" s="286"/>
      <c r="AC36" s="286"/>
      <c r="AD36" s="291" t="s">
        <v>212</v>
      </c>
      <c r="AE36" s="291"/>
      <c r="AF36" s="291"/>
      <c r="AG36" s="291"/>
      <c r="AH36" s="291"/>
      <c r="AI36" s="291"/>
      <c r="AJ36" s="291"/>
      <c r="AK36" s="291"/>
      <c r="AL36" s="287" t="s">
        <v>212</v>
      </c>
      <c r="AM36" s="240"/>
      <c r="AN36" s="240"/>
      <c r="AO36" s="300"/>
      <c r="AP36" s="96"/>
      <c r="AQ36" s="307" t="s">
        <v>395</v>
      </c>
      <c r="AR36" s="310"/>
      <c r="AS36" s="310"/>
      <c r="AT36" s="310"/>
      <c r="AU36" s="310"/>
      <c r="AV36" s="310"/>
      <c r="AW36" s="310"/>
      <c r="AX36" s="310"/>
      <c r="AY36" s="315"/>
      <c r="AZ36" s="277">
        <v>1088672</v>
      </c>
      <c r="BA36" s="280"/>
      <c r="BB36" s="280"/>
      <c r="BC36" s="280"/>
      <c r="BD36" s="280"/>
      <c r="BE36" s="280"/>
      <c r="BF36" s="321"/>
      <c r="BG36" s="262" t="s">
        <v>412</v>
      </c>
      <c r="BH36" s="269"/>
      <c r="BI36" s="269"/>
      <c r="BJ36" s="269"/>
      <c r="BK36" s="269"/>
      <c r="BL36" s="269"/>
      <c r="BM36" s="269"/>
      <c r="BN36" s="269"/>
      <c r="BO36" s="269"/>
      <c r="BP36" s="269"/>
      <c r="BQ36" s="269"/>
      <c r="BR36" s="269"/>
      <c r="BS36" s="269"/>
      <c r="BT36" s="269"/>
      <c r="BU36" s="272"/>
      <c r="BV36" s="277">
        <v>41736</v>
      </c>
      <c r="BW36" s="280"/>
      <c r="BX36" s="280"/>
      <c r="BY36" s="280"/>
      <c r="BZ36" s="280"/>
      <c r="CA36" s="280"/>
      <c r="CB36" s="321"/>
      <c r="CD36" s="263" t="s">
        <v>31</v>
      </c>
      <c r="CE36" s="36"/>
      <c r="CF36" s="36"/>
      <c r="CG36" s="36"/>
      <c r="CH36" s="36"/>
      <c r="CI36" s="36"/>
      <c r="CJ36" s="36"/>
      <c r="CK36" s="36"/>
      <c r="CL36" s="36"/>
      <c r="CM36" s="36"/>
      <c r="CN36" s="36"/>
      <c r="CO36" s="36"/>
      <c r="CP36" s="36"/>
      <c r="CQ36" s="273"/>
      <c r="CR36" s="278">
        <v>3409295</v>
      </c>
      <c r="CS36" s="219"/>
      <c r="CT36" s="219"/>
      <c r="CU36" s="219"/>
      <c r="CV36" s="219"/>
      <c r="CW36" s="219"/>
      <c r="CX36" s="219"/>
      <c r="CY36" s="283"/>
      <c r="CZ36" s="287">
        <v>33.4</v>
      </c>
      <c r="DA36" s="341"/>
      <c r="DB36" s="341"/>
      <c r="DC36" s="344"/>
      <c r="DD36" s="292">
        <v>1325329</v>
      </c>
      <c r="DE36" s="219"/>
      <c r="DF36" s="219"/>
      <c r="DG36" s="219"/>
      <c r="DH36" s="219"/>
      <c r="DI36" s="219"/>
      <c r="DJ36" s="219"/>
      <c r="DK36" s="283"/>
      <c r="DL36" s="292">
        <v>1000539</v>
      </c>
      <c r="DM36" s="219"/>
      <c r="DN36" s="219"/>
      <c r="DO36" s="219"/>
      <c r="DP36" s="219"/>
      <c r="DQ36" s="219"/>
      <c r="DR36" s="219"/>
      <c r="DS36" s="219"/>
      <c r="DT36" s="219"/>
      <c r="DU36" s="219"/>
      <c r="DV36" s="283"/>
      <c r="DW36" s="287">
        <v>18.399999999999999</v>
      </c>
      <c r="DX36" s="341"/>
      <c r="DY36" s="341"/>
      <c r="DZ36" s="341"/>
      <c r="EA36" s="341"/>
      <c r="EB36" s="341"/>
      <c r="EC36" s="366"/>
    </row>
    <row r="37" spans="2:133" ht="11.25" customHeight="1">
      <c r="B37" s="263" t="s">
        <v>380</v>
      </c>
      <c r="C37" s="36"/>
      <c r="D37" s="36"/>
      <c r="E37" s="36"/>
      <c r="F37" s="36"/>
      <c r="G37" s="36"/>
      <c r="H37" s="36"/>
      <c r="I37" s="36"/>
      <c r="J37" s="36"/>
      <c r="K37" s="36"/>
      <c r="L37" s="36"/>
      <c r="M37" s="36"/>
      <c r="N37" s="36"/>
      <c r="O37" s="36"/>
      <c r="P37" s="36"/>
      <c r="Q37" s="273"/>
      <c r="R37" s="278">
        <v>211393</v>
      </c>
      <c r="S37" s="219"/>
      <c r="T37" s="219"/>
      <c r="U37" s="219"/>
      <c r="V37" s="219"/>
      <c r="W37" s="219"/>
      <c r="X37" s="219"/>
      <c r="Y37" s="283"/>
      <c r="Z37" s="286">
        <v>2</v>
      </c>
      <c r="AA37" s="286"/>
      <c r="AB37" s="286"/>
      <c r="AC37" s="286"/>
      <c r="AD37" s="291" t="s">
        <v>212</v>
      </c>
      <c r="AE37" s="291"/>
      <c r="AF37" s="291"/>
      <c r="AG37" s="291"/>
      <c r="AH37" s="291"/>
      <c r="AI37" s="291"/>
      <c r="AJ37" s="291"/>
      <c r="AK37" s="291"/>
      <c r="AL37" s="287" t="s">
        <v>212</v>
      </c>
      <c r="AM37" s="240"/>
      <c r="AN37" s="240"/>
      <c r="AO37" s="300"/>
      <c r="AQ37" s="308" t="s">
        <v>413</v>
      </c>
      <c r="AR37" s="201"/>
      <c r="AS37" s="201"/>
      <c r="AT37" s="201"/>
      <c r="AU37" s="201"/>
      <c r="AV37" s="201"/>
      <c r="AW37" s="201"/>
      <c r="AX37" s="201"/>
      <c r="AY37" s="316"/>
      <c r="AZ37" s="278">
        <v>399900</v>
      </c>
      <c r="BA37" s="219"/>
      <c r="BB37" s="219"/>
      <c r="BC37" s="219"/>
      <c r="BD37" s="319"/>
      <c r="BE37" s="319"/>
      <c r="BF37" s="322"/>
      <c r="BG37" s="263" t="s">
        <v>416</v>
      </c>
      <c r="BH37" s="36"/>
      <c r="BI37" s="36"/>
      <c r="BJ37" s="36"/>
      <c r="BK37" s="36"/>
      <c r="BL37" s="36"/>
      <c r="BM37" s="36"/>
      <c r="BN37" s="36"/>
      <c r="BO37" s="36"/>
      <c r="BP37" s="36"/>
      <c r="BQ37" s="36"/>
      <c r="BR37" s="36"/>
      <c r="BS37" s="36"/>
      <c r="BT37" s="36"/>
      <c r="BU37" s="273"/>
      <c r="BV37" s="278">
        <v>31446</v>
      </c>
      <c r="BW37" s="219"/>
      <c r="BX37" s="219"/>
      <c r="BY37" s="219"/>
      <c r="BZ37" s="219"/>
      <c r="CA37" s="219"/>
      <c r="CB37" s="333"/>
      <c r="CD37" s="263" t="s">
        <v>168</v>
      </c>
      <c r="CE37" s="36"/>
      <c r="CF37" s="36"/>
      <c r="CG37" s="36"/>
      <c r="CH37" s="36"/>
      <c r="CI37" s="36"/>
      <c r="CJ37" s="36"/>
      <c r="CK37" s="36"/>
      <c r="CL37" s="36"/>
      <c r="CM37" s="36"/>
      <c r="CN37" s="36"/>
      <c r="CO37" s="36"/>
      <c r="CP37" s="36"/>
      <c r="CQ37" s="273"/>
      <c r="CR37" s="278">
        <v>225765</v>
      </c>
      <c r="CS37" s="319"/>
      <c r="CT37" s="319"/>
      <c r="CU37" s="319"/>
      <c r="CV37" s="319"/>
      <c r="CW37" s="319"/>
      <c r="CX37" s="319"/>
      <c r="CY37" s="338"/>
      <c r="CZ37" s="287">
        <v>2.2000000000000002</v>
      </c>
      <c r="DA37" s="341"/>
      <c r="DB37" s="341"/>
      <c r="DC37" s="344"/>
      <c r="DD37" s="292">
        <v>225765</v>
      </c>
      <c r="DE37" s="319"/>
      <c r="DF37" s="319"/>
      <c r="DG37" s="319"/>
      <c r="DH37" s="319"/>
      <c r="DI37" s="319"/>
      <c r="DJ37" s="319"/>
      <c r="DK37" s="338"/>
      <c r="DL37" s="292">
        <v>225765</v>
      </c>
      <c r="DM37" s="319"/>
      <c r="DN37" s="319"/>
      <c r="DO37" s="319"/>
      <c r="DP37" s="319"/>
      <c r="DQ37" s="319"/>
      <c r="DR37" s="319"/>
      <c r="DS37" s="319"/>
      <c r="DT37" s="319"/>
      <c r="DU37" s="319"/>
      <c r="DV37" s="338"/>
      <c r="DW37" s="287">
        <v>4.0999999999999996</v>
      </c>
      <c r="DX37" s="341"/>
      <c r="DY37" s="341"/>
      <c r="DZ37" s="341"/>
      <c r="EA37" s="341"/>
      <c r="EB37" s="341"/>
      <c r="EC37" s="366"/>
    </row>
    <row r="38" spans="2:133" ht="11.25" customHeight="1">
      <c r="B38" s="263" t="s">
        <v>403</v>
      </c>
      <c r="C38" s="36"/>
      <c r="D38" s="36"/>
      <c r="E38" s="36"/>
      <c r="F38" s="36"/>
      <c r="G38" s="36"/>
      <c r="H38" s="36"/>
      <c r="I38" s="36"/>
      <c r="J38" s="36"/>
      <c r="K38" s="36"/>
      <c r="L38" s="36"/>
      <c r="M38" s="36"/>
      <c r="N38" s="36"/>
      <c r="O38" s="36"/>
      <c r="P38" s="36"/>
      <c r="Q38" s="273"/>
      <c r="R38" s="278">
        <v>244311</v>
      </c>
      <c r="S38" s="219"/>
      <c r="T38" s="219"/>
      <c r="U38" s="219"/>
      <c r="V38" s="219"/>
      <c r="W38" s="219"/>
      <c r="X38" s="219"/>
      <c r="Y38" s="283"/>
      <c r="Z38" s="286">
        <v>2.2999999999999998</v>
      </c>
      <c r="AA38" s="286"/>
      <c r="AB38" s="286"/>
      <c r="AC38" s="286"/>
      <c r="AD38" s="291">
        <v>280</v>
      </c>
      <c r="AE38" s="291"/>
      <c r="AF38" s="291"/>
      <c r="AG38" s="291"/>
      <c r="AH38" s="291"/>
      <c r="AI38" s="291"/>
      <c r="AJ38" s="291"/>
      <c r="AK38" s="291"/>
      <c r="AL38" s="287">
        <v>0</v>
      </c>
      <c r="AM38" s="240"/>
      <c r="AN38" s="240"/>
      <c r="AO38" s="300"/>
      <c r="AQ38" s="308" t="s">
        <v>313</v>
      </c>
      <c r="AR38" s="201"/>
      <c r="AS38" s="201"/>
      <c r="AT38" s="201"/>
      <c r="AU38" s="201"/>
      <c r="AV38" s="201"/>
      <c r="AW38" s="201"/>
      <c r="AX38" s="201"/>
      <c r="AY38" s="316"/>
      <c r="AZ38" s="278">
        <v>21568</v>
      </c>
      <c r="BA38" s="219"/>
      <c r="BB38" s="219"/>
      <c r="BC38" s="219"/>
      <c r="BD38" s="319"/>
      <c r="BE38" s="319"/>
      <c r="BF38" s="322"/>
      <c r="BG38" s="263" t="s">
        <v>417</v>
      </c>
      <c r="BH38" s="36"/>
      <c r="BI38" s="36"/>
      <c r="BJ38" s="36"/>
      <c r="BK38" s="36"/>
      <c r="BL38" s="36"/>
      <c r="BM38" s="36"/>
      <c r="BN38" s="36"/>
      <c r="BO38" s="36"/>
      <c r="BP38" s="36"/>
      <c r="BQ38" s="36"/>
      <c r="BR38" s="36"/>
      <c r="BS38" s="36"/>
      <c r="BT38" s="36"/>
      <c r="BU38" s="273"/>
      <c r="BV38" s="278">
        <v>2323</v>
      </c>
      <c r="BW38" s="219"/>
      <c r="BX38" s="219"/>
      <c r="BY38" s="219"/>
      <c r="BZ38" s="219"/>
      <c r="CA38" s="219"/>
      <c r="CB38" s="333"/>
      <c r="CD38" s="263" t="s">
        <v>418</v>
      </c>
      <c r="CE38" s="36"/>
      <c r="CF38" s="36"/>
      <c r="CG38" s="36"/>
      <c r="CH38" s="36"/>
      <c r="CI38" s="36"/>
      <c r="CJ38" s="36"/>
      <c r="CK38" s="36"/>
      <c r="CL38" s="36"/>
      <c r="CM38" s="36"/>
      <c r="CN38" s="36"/>
      <c r="CO38" s="36"/>
      <c r="CP38" s="36"/>
      <c r="CQ38" s="273"/>
      <c r="CR38" s="278">
        <v>667204</v>
      </c>
      <c r="CS38" s="219"/>
      <c r="CT38" s="219"/>
      <c r="CU38" s="219"/>
      <c r="CV38" s="219"/>
      <c r="CW38" s="219"/>
      <c r="CX38" s="219"/>
      <c r="CY38" s="283"/>
      <c r="CZ38" s="287">
        <v>6.5</v>
      </c>
      <c r="DA38" s="341"/>
      <c r="DB38" s="341"/>
      <c r="DC38" s="344"/>
      <c r="DD38" s="292">
        <v>551591</v>
      </c>
      <c r="DE38" s="219"/>
      <c r="DF38" s="219"/>
      <c r="DG38" s="219"/>
      <c r="DH38" s="219"/>
      <c r="DI38" s="219"/>
      <c r="DJ38" s="219"/>
      <c r="DK38" s="283"/>
      <c r="DL38" s="292">
        <v>526063</v>
      </c>
      <c r="DM38" s="219"/>
      <c r="DN38" s="219"/>
      <c r="DO38" s="219"/>
      <c r="DP38" s="219"/>
      <c r="DQ38" s="219"/>
      <c r="DR38" s="219"/>
      <c r="DS38" s="219"/>
      <c r="DT38" s="219"/>
      <c r="DU38" s="219"/>
      <c r="DV38" s="283"/>
      <c r="DW38" s="287">
        <v>9.6999999999999993</v>
      </c>
      <c r="DX38" s="341"/>
      <c r="DY38" s="341"/>
      <c r="DZ38" s="341"/>
      <c r="EA38" s="341"/>
      <c r="EB38" s="341"/>
      <c r="EC38" s="366"/>
    </row>
    <row r="39" spans="2:133" ht="11.25" customHeight="1">
      <c r="B39" s="263" t="s">
        <v>419</v>
      </c>
      <c r="C39" s="36"/>
      <c r="D39" s="36"/>
      <c r="E39" s="36"/>
      <c r="F39" s="36"/>
      <c r="G39" s="36"/>
      <c r="H39" s="36"/>
      <c r="I39" s="36"/>
      <c r="J39" s="36"/>
      <c r="K39" s="36"/>
      <c r="L39" s="36"/>
      <c r="M39" s="36"/>
      <c r="N39" s="36"/>
      <c r="O39" s="36"/>
      <c r="P39" s="36"/>
      <c r="Q39" s="273"/>
      <c r="R39" s="278">
        <v>702241</v>
      </c>
      <c r="S39" s="219"/>
      <c r="T39" s="219"/>
      <c r="U39" s="219"/>
      <c r="V39" s="219"/>
      <c r="W39" s="219"/>
      <c r="X39" s="219"/>
      <c r="Y39" s="283"/>
      <c r="Z39" s="286">
        <v>6.7</v>
      </c>
      <c r="AA39" s="286"/>
      <c r="AB39" s="286"/>
      <c r="AC39" s="286"/>
      <c r="AD39" s="291" t="s">
        <v>212</v>
      </c>
      <c r="AE39" s="291"/>
      <c r="AF39" s="291"/>
      <c r="AG39" s="291"/>
      <c r="AH39" s="291"/>
      <c r="AI39" s="291"/>
      <c r="AJ39" s="291"/>
      <c r="AK39" s="291"/>
      <c r="AL39" s="287" t="s">
        <v>212</v>
      </c>
      <c r="AM39" s="240"/>
      <c r="AN39" s="240"/>
      <c r="AO39" s="300"/>
      <c r="AQ39" s="308" t="s">
        <v>420</v>
      </c>
      <c r="AR39" s="201"/>
      <c r="AS39" s="201"/>
      <c r="AT39" s="201"/>
      <c r="AU39" s="201"/>
      <c r="AV39" s="201"/>
      <c r="AW39" s="201"/>
      <c r="AX39" s="201"/>
      <c r="AY39" s="316"/>
      <c r="AZ39" s="278" t="s">
        <v>212</v>
      </c>
      <c r="BA39" s="219"/>
      <c r="BB39" s="219"/>
      <c r="BC39" s="219"/>
      <c r="BD39" s="319"/>
      <c r="BE39" s="319"/>
      <c r="BF39" s="322"/>
      <c r="BG39" s="263" t="s">
        <v>341</v>
      </c>
      <c r="BH39" s="36"/>
      <c r="BI39" s="36"/>
      <c r="BJ39" s="36"/>
      <c r="BK39" s="36"/>
      <c r="BL39" s="36"/>
      <c r="BM39" s="36"/>
      <c r="BN39" s="36"/>
      <c r="BO39" s="36"/>
      <c r="BP39" s="36"/>
      <c r="BQ39" s="36"/>
      <c r="BR39" s="36"/>
      <c r="BS39" s="36"/>
      <c r="BT39" s="36"/>
      <c r="BU39" s="273"/>
      <c r="BV39" s="278">
        <v>3700</v>
      </c>
      <c r="BW39" s="219"/>
      <c r="BX39" s="219"/>
      <c r="BY39" s="219"/>
      <c r="BZ39" s="219"/>
      <c r="CA39" s="219"/>
      <c r="CB39" s="333"/>
      <c r="CD39" s="263" t="s">
        <v>425</v>
      </c>
      <c r="CE39" s="36"/>
      <c r="CF39" s="36"/>
      <c r="CG39" s="36"/>
      <c r="CH39" s="36"/>
      <c r="CI39" s="36"/>
      <c r="CJ39" s="36"/>
      <c r="CK39" s="36"/>
      <c r="CL39" s="36"/>
      <c r="CM39" s="36"/>
      <c r="CN39" s="36"/>
      <c r="CO39" s="36"/>
      <c r="CP39" s="36"/>
      <c r="CQ39" s="273"/>
      <c r="CR39" s="278">
        <v>63232</v>
      </c>
      <c r="CS39" s="319"/>
      <c r="CT39" s="319"/>
      <c r="CU39" s="319"/>
      <c r="CV39" s="319"/>
      <c r="CW39" s="319"/>
      <c r="CX39" s="319"/>
      <c r="CY39" s="338"/>
      <c r="CZ39" s="287">
        <v>0.6</v>
      </c>
      <c r="DA39" s="341"/>
      <c r="DB39" s="341"/>
      <c r="DC39" s="344"/>
      <c r="DD39" s="292">
        <v>8140</v>
      </c>
      <c r="DE39" s="319"/>
      <c r="DF39" s="319"/>
      <c r="DG39" s="319"/>
      <c r="DH39" s="319"/>
      <c r="DI39" s="319"/>
      <c r="DJ39" s="319"/>
      <c r="DK39" s="338"/>
      <c r="DL39" s="292" t="s">
        <v>212</v>
      </c>
      <c r="DM39" s="319"/>
      <c r="DN39" s="319"/>
      <c r="DO39" s="319"/>
      <c r="DP39" s="319"/>
      <c r="DQ39" s="319"/>
      <c r="DR39" s="319"/>
      <c r="DS39" s="319"/>
      <c r="DT39" s="319"/>
      <c r="DU39" s="319"/>
      <c r="DV39" s="338"/>
      <c r="DW39" s="287" t="s">
        <v>212</v>
      </c>
      <c r="DX39" s="341"/>
      <c r="DY39" s="341"/>
      <c r="DZ39" s="341"/>
      <c r="EA39" s="341"/>
      <c r="EB39" s="341"/>
      <c r="EC39" s="366"/>
    </row>
    <row r="40" spans="2:133" ht="11.25" customHeight="1">
      <c r="B40" s="263" t="s">
        <v>426</v>
      </c>
      <c r="C40" s="36"/>
      <c r="D40" s="36"/>
      <c r="E40" s="36"/>
      <c r="F40" s="36"/>
      <c r="G40" s="36"/>
      <c r="H40" s="36"/>
      <c r="I40" s="36"/>
      <c r="J40" s="36"/>
      <c r="K40" s="36"/>
      <c r="L40" s="36"/>
      <c r="M40" s="36"/>
      <c r="N40" s="36"/>
      <c r="O40" s="36"/>
      <c r="P40" s="36"/>
      <c r="Q40" s="273"/>
      <c r="R40" s="278" t="s">
        <v>212</v>
      </c>
      <c r="S40" s="219"/>
      <c r="T40" s="219"/>
      <c r="U40" s="219"/>
      <c r="V40" s="219"/>
      <c r="W40" s="219"/>
      <c r="X40" s="219"/>
      <c r="Y40" s="283"/>
      <c r="Z40" s="286" t="s">
        <v>212</v>
      </c>
      <c r="AA40" s="286"/>
      <c r="AB40" s="286"/>
      <c r="AC40" s="286"/>
      <c r="AD40" s="291" t="s">
        <v>212</v>
      </c>
      <c r="AE40" s="291"/>
      <c r="AF40" s="291"/>
      <c r="AG40" s="291"/>
      <c r="AH40" s="291"/>
      <c r="AI40" s="291"/>
      <c r="AJ40" s="291"/>
      <c r="AK40" s="291"/>
      <c r="AL40" s="287" t="s">
        <v>212</v>
      </c>
      <c r="AM40" s="240"/>
      <c r="AN40" s="240"/>
      <c r="AO40" s="300"/>
      <c r="AQ40" s="308" t="s">
        <v>427</v>
      </c>
      <c r="AR40" s="201"/>
      <c r="AS40" s="201"/>
      <c r="AT40" s="201"/>
      <c r="AU40" s="201"/>
      <c r="AV40" s="201"/>
      <c r="AW40" s="201"/>
      <c r="AX40" s="201"/>
      <c r="AY40" s="316"/>
      <c r="AZ40" s="278" t="s">
        <v>212</v>
      </c>
      <c r="BA40" s="219"/>
      <c r="BB40" s="219"/>
      <c r="BC40" s="219"/>
      <c r="BD40" s="319"/>
      <c r="BE40" s="319"/>
      <c r="BF40" s="322"/>
      <c r="BG40" s="304" t="s">
        <v>429</v>
      </c>
      <c r="BH40" s="29"/>
      <c r="BI40" s="29"/>
      <c r="BJ40" s="29"/>
      <c r="BK40" s="29"/>
      <c r="BL40" s="29"/>
      <c r="BM40" s="36" t="s">
        <v>430</v>
      </c>
      <c r="BN40" s="36"/>
      <c r="BO40" s="36"/>
      <c r="BP40" s="36"/>
      <c r="BQ40" s="36"/>
      <c r="BR40" s="36"/>
      <c r="BS40" s="36"/>
      <c r="BT40" s="36"/>
      <c r="BU40" s="273"/>
      <c r="BV40" s="278">
        <v>94</v>
      </c>
      <c r="BW40" s="219"/>
      <c r="BX40" s="219"/>
      <c r="BY40" s="219"/>
      <c r="BZ40" s="219"/>
      <c r="CA40" s="219"/>
      <c r="CB40" s="333"/>
      <c r="CD40" s="263" t="s">
        <v>375</v>
      </c>
      <c r="CE40" s="36"/>
      <c r="CF40" s="36"/>
      <c r="CG40" s="36"/>
      <c r="CH40" s="36"/>
      <c r="CI40" s="36"/>
      <c r="CJ40" s="36"/>
      <c r="CK40" s="36"/>
      <c r="CL40" s="36"/>
      <c r="CM40" s="36"/>
      <c r="CN40" s="36"/>
      <c r="CO40" s="36"/>
      <c r="CP40" s="36"/>
      <c r="CQ40" s="273"/>
      <c r="CR40" s="278">
        <v>104437</v>
      </c>
      <c r="CS40" s="219"/>
      <c r="CT40" s="219"/>
      <c r="CU40" s="219"/>
      <c r="CV40" s="219"/>
      <c r="CW40" s="219"/>
      <c r="CX40" s="219"/>
      <c r="CY40" s="283"/>
      <c r="CZ40" s="287">
        <v>1</v>
      </c>
      <c r="DA40" s="341"/>
      <c r="DB40" s="341"/>
      <c r="DC40" s="344"/>
      <c r="DD40" s="292">
        <v>38000</v>
      </c>
      <c r="DE40" s="219"/>
      <c r="DF40" s="219"/>
      <c r="DG40" s="219"/>
      <c r="DH40" s="219"/>
      <c r="DI40" s="219"/>
      <c r="DJ40" s="219"/>
      <c r="DK40" s="283"/>
      <c r="DL40" s="292" t="s">
        <v>212</v>
      </c>
      <c r="DM40" s="219"/>
      <c r="DN40" s="219"/>
      <c r="DO40" s="219"/>
      <c r="DP40" s="219"/>
      <c r="DQ40" s="219"/>
      <c r="DR40" s="219"/>
      <c r="DS40" s="219"/>
      <c r="DT40" s="219"/>
      <c r="DU40" s="219"/>
      <c r="DV40" s="283"/>
      <c r="DW40" s="287" t="s">
        <v>212</v>
      </c>
      <c r="DX40" s="341"/>
      <c r="DY40" s="341"/>
      <c r="DZ40" s="341"/>
      <c r="EA40" s="341"/>
      <c r="EB40" s="341"/>
      <c r="EC40" s="366"/>
    </row>
    <row r="41" spans="2:133" ht="11.25" customHeight="1">
      <c r="B41" s="263" t="s">
        <v>431</v>
      </c>
      <c r="C41" s="36"/>
      <c r="D41" s="36"/>
      <c r="E41" s="36"/>
      <c r="F41" s="36"/>
      <c r="G41" s="36"/>
      <c r="H41" s="36"/>
      <c r="I41" s="36"/>
      <c r="J41" s="36"/>
      <c r="K41" s="36"/>
      <c r="L41" s="36"/>
      <c r="M41" s="36"/>
      <c r="N41" s="36"/>
      <c r="O41" s="36"/>
      <c r="P41" s="36"/>
      <c r="Q41" s="273"/>
      <c r="R41" s="278" t="s">
        <v>212</v>
      </c>
      <c r="S41" s="219"/>
      <c r="T41" s="219"/>
      <c r="U41" s="219"/>
      <c r="V41" s="219"/>
      <c r="W41" s="219"/>
      <c r="X41" s="219"/>
      <c r="Y41" s="283"/>
      <c r="Z41" s="286" t="s">
        <v>212</v>
      </c>
      <c r="AA41" s="286"/>
      <c r="AB41" s="286"/>
      <c r="AC41" s="286"/>
      <c r="AD41" s="291" t="s">
        <v>212</v>
      </c>
      <c r="AE41" s="291"/>
      <c r="AF41" s="291"/>
      <c r="AG41" s="291"/>
      <c r="AH41" s="291"/>
      <c r="AI41" s="291"/>
      <c r="AJ41" s="291"/>
      <c r="AK41" s="291"/>
      <c r="AL41" s="287" t="s">
        <v>212</v>
      </c>
      <c r="AM41" s="240"/>
      <c r="AN41" s="240"/>
      <c r="AO41" s="300"/>
      <c r="AQ41" s="308" t="s">
        <v>432</v>
      </c>
      <c r="AR41" s="201"/>
      <c r="AS41" s="201"/>
      <c r="AT41" s="201"/>
      <c r="AU41" s="201"/>
      <c r="AV41" s="201"/>
      <c r="AW41" s="201"/>
      <c r="AX41" s="201"/>
      <c r="AY41" s="316"/>
      <c r="AZ41" s="278">
        <v>151506</v>
      </c>
      <c r="BA41" s="219"/>
      <c r="BB41" s="219"/>
      <c r="BC41" s="219"/>
      <c r="BD41" s="319"/>
      <c r="BE41" s="319"/>
      <c r="BF41" s="322"/>
      <c r="BG41" s="304"/>
      <c r="BH41" s="29"/>
      <c r="BI41" s="29"/>
      <c r="BJ41" s="29"/>
      <c r="BK41" s="29"/>
      <c r="BL41" s="29"/>
      <c r="BM41" s="36" t="s">
        <v>346</v>
      </c>
      <c r="BN41" s="36"/>
      <c r="BO41" s="36"/>
      <c r="BP41" s="36"/>
      <c r="BQ41" s="36"/>
      <c r="BR41" s="36"/>
      <c r="BS41" s="36"/>
      <c r="BT41" s="36"/>
      <c r="BU41" s="273"/>
      <c r="BV41" s="278">
        <v>2</v>
      </c>
      <c r="BW41" s="219"/>
      <c r="BX41" s="219"/>
      <c r="BY41" s="219"/>
      <c r="BZ41" s="219"/>
      <c r="CA41" s="219"/>
      <c r="CB41" s="333"/>
      <c r="CD41" s="263" t="s">
        <v>293</v>
      </c>
      <c r="CE41" s="36"/>
      <c r="CF41" s="36"/>
      <c r="CG41" s="36"/>
      <c r="CH41" s="36"/>
      <c r="CI41" s="36"/>
      <c r="CJ41" s="36"/>
      <c r="CK41" s="36"/>
      <c r="CL41" s="36"/>
      <c r="CM41" s="36"/>
      <c r="CN41" s="36"/>
      <c r="CO41" s="36"/>
      <c r="CP41" s="36"/>
      <c r="CQ41" s="273"/>
      <c r="CR41" s="278" t="s">
        <v>212</v>
      </c>
      <c r="CS41" s="319"/>
      <c r="CT41" s="319"/>
      <c r="CU41" s="319"/>
      <c r="CV41" s="319"/>
      <c r="CW41" s="319"/>
      <c r="CX41" s="319"/>
      <c r="CY41" s="338"/>
      <c r="CZ41" s="287" t="s">
        <v>212</v>
      </c>
      <c r="DA41" s="341"/>
      <c r="DB41" s="341"/>
      <c r="DC41" s="344"/>
      <c r="DD41" s="292" t="s">
        <v>212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433</v>
      </c>
      <c r="C42" s="36"/>
      <c r="D42" s="36"/>
      <c r="E42" s="36"/>
      <c r="F42" s="36"/>
      <c r="G42" s="36"/>
      <c r="H42" s="36"/>
      <c r="I42" s="36"/>
      <c r="J42" s="36"/>
      <c r="K42" s="36"/>
      <c r="L42" s="36"/>
      <c r="M42" s="36"/>
      <c r="N42" s="36"/>
      <c r="O42" s="36"/>
      <c r="P42" s="36"/>
      <c r="Q42" s="273"/>
      <c r="R42" s="278">
        <v>316244</v>
      </c>
      <c r="S42" s="219"/>
      <c r="T42" s="219"/>
      <c r="U42" s="219"/>
      <c r="V42" s="219"/>
      <c r="W42" s="219"/>
      <c r="X42" s="219"/>
      <c r="Y42" s="283"/>
      <c r="Z42" s="286">
        <v>3</v>
      </c>
      <c r="AA42" s="286"/>
      <c r="AB42" s="286"/>
      <c r="AC42" s="286"/>
      <c r="AD42" s="291" t="s">
        <v>212</v>
      </c>
      <c r="AE42" s="291"/>
      <c r="AF42" s="291"/>
      <c r="AG42" s="291"/>
      <c r="AH42" s="291"/>
      <c r="AI42" s="291"/>
      <c r="AJ42" s="291"/>
      <c r="AK42" s="291"/>
      <c r="AL42" s="287" t="s">
        <v>212</v>
      </c>
      <c r="AM42" s="240"/>
      <c r="AN42" s="240"/>
      <c r="AO42" s="300"/>
      <c r="AQ42" s="309" t="s">
        <v>435</v>
      </c>
      <c r="AR42" s="311"/>
      <c r="AS42" s="311"/>
      <c r="AT42" s="311"/>
      <c r="AU42" s="311"/>
      <c r="AV42" s="311"/>
      <c r="AW42" s="311"/>
      <c r="AX42" s="311"/>
      <c r="AY42" s="317"/>
      <c r="AZ42" s="279">
        <v>515698</v>
      </c>
      <c r="BA42" s="281"/>
      <c r="BB42" s="281"/>
      <c r="BC42" s="281"/>
      <c r="BD42" s="318"/>
      <c r="BE42" s="318"/>
      <c r="BF42" s="323"/>
      <c r="BG42" s="177"/>
      <c r="BH42" s="180"/>
      <c r="BI42" s="180"/>
      <c r="BJ42" s="180"/>
      <c r="BK42" s="180"/>
      <c r="BL42" s="180"/>
      <c r="BM42" s="271" t="s">
        <v>436</v>
      </c>
      <c r="BN42" s="271"/>
      <c r="BO42" s="271"/>
      <c r="BP42" s="271"/>
      <c r="BQ42" s="271"/>
      <c r="BR42" s="271"/>
      <c r="BS42" s="271"/>
      <c r="BT42" s="271"/>
      <c r="BU42" s="275"/>
      <c r="BV42" s="279">
        <v>407</v>
      </c>
      <c r="BW42" s="281"/>
      <c r="BX42" s="281"/>
      <c r="BY42" s="281"/>
      <c r="BZ42" s="281"/>
      <c r="CA42" s="281"/>
      <c r="CB42" s="334"/>
      <c r="CD42" s="263" t="s">
        <v>172</v>
      </c>
      <c r="CE42" s="36"/>
      <c r="CF42" s="36"/>
      <c r="CG42" s="36"/>
      <c r="CH42" s="36"/>
      <c r="CI42" s="36"/>
      <c r="CJ42" s="36"/>
      <c r="CK42" s="36"/>
      <c r="CL42" s="36"/>
      <c r="CM42" s="36"/>
      <c r="CN42" s="36"/>
      <c r="CO42" s="36"/>
      <c r="CP42" s="36"/>
      <c r="CQ42" s="273"/>
      <c r="CR42" s="278">
        <v>931396</v>
      </c>
      <c r="CS42" s="219"/>
      <c r="CT42" s="219"/>
      <c r="CU42" s="219"/>
      <c r="CV42" s="219"/>
      <c r="CW42" s="219"/>
      <c r="CX42" s="219"/>
      <c r="CY42" s="283"/>
      <c r="CZ42" s="287">
        <v>9.1</v>
      </c>
      <c r="DA42" s="240"/>
      <c r="DB42" s="240"/>
      <c r="DC42" s="289"/>
      <c r="DD42" s="292">
        <v>278141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434</v>
      </c>
      <c r="C43" s="271"/>
      <c r="D43" s="271"/>
      <c r="E43" s="271"/>
      <c r="F43" s="271"/>
      <c r="G43" s="271"/>
      <c r="H43" s="271"/>
      <c r="I43" s="271"/>
      <c r="J43" s="271"/>
      <c r="K43" s="271"/>
      <c r="L43" s="271"/>
      <c r="M43" s="271"/>
      <c r="N43" s="271"/>
      <c r="O43" s="271"/>
      <c r="P43" s="271"/>
      <c r="Q43" s="275"/>
      <c r="R43" s="279">
        <v>10466328</v>
      </c>
      <c r="S43" s="281"/>
      <c r="T43" s="281"/>
      <c r="U43" s="281"/>
      <c r="V43" s="281"/>
      <c r="W43" s="281"/>
      <c r="X43" s="281"/>
      <c r="Y43" s="284"/>
      <c r="Z43" s="288">
        <v>100</v>
      </c>
      <c r="AA43" s="288"/>
      <c r="AB43" s="288"/>
      <c r="AC43" s="288"/>
      <c r="AD43" s="293">
        <v>5133123</v>
      </c>
      <c r="AE43" s="293"/>
      <c r="AF43" s="293"/>
      <c r="AG43" s="293"/>
      <c r="AH43" s="293"/>
      <c r="AI43" s="293"/>
      <c r="AJ43" s="293"/>
      <c r="AK43" s="293"/>
      <c r="AL43" s="296">
        <v>100</v>
      </c>
      <c r="AM43" s="298"/>
      <c r="AN43" s="298"/>
      <c r="AO43" s="301"/>
      <c r="CD43" s="263" t="s">
        <v>83</v>
      </c>
      <c r="CE43" s="36"/>
      <c r="CF43" s="36"/>
      <c r="CG43" s="36"/>
      <c r="CH43" s="36"/>
      <c r="CI43" s="36"/>
      <c r="CJ43" s="36"/>
      <c r="CK43" s="36"/>
      <c r="CL43" s="36"/>
      <c r="CM43" s="36"/>
      <c r="CN43" s="36"/>
      <c r="CO43" s="36"/>
      <c r="CP43" s="36"/>
      <c r="CQ43" s="273"/>
      <c r="CR43" s="278">
        <v>16895</v>
      </c>
      <c r="CS43" s="319"/>
      <c r="CT43" s="319"/>
      <c r="CU43" s="319"/>
      <c r="CV43" s="319"/>
      <c r="CW43" s="319"/>
      <c r="CX43" s="319"/>
      <c r="CY43" s="338"/>
      <c r="CZ43" s="287">
        <v>0.2</v>
      </c>
      <c r="DA43" s="341"/>
      <c r="DB43" s="341"/>
      <c r="DC43" s="344"/>
      <c r="DD43" s="292">
        <v>16895</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187</v>
      </c>
      <c r="CE44" s="42"/>
      <c r="CF44" s="263" t="s">
        <v>437</v>
      </c>
      <c r="CG44" s="36"/>
      <c r="CH44" s="36"/>
      <c r="CI44" s="36"/>
      <c r="CJ44" s="36"/>
      <c r="CK44" s="36"/>
      <c r="CL44" s="36"/>
      <c r="CM44" s="36"/>
      <c r="CN44" s="36"/>
      <c r="CO44" s="36"/>
      <c r="CP44" s="36"/>
      <c r="CQ44" s="273"/>
      <c r="CR44" s="278">
        <v>931396</v>
      </c>
      <c r="CS44" s="219"/>
      <c r="CT44" s="219"/>
      <c r="CU44" s="219"/>
      <c r="CV44" s="219"/>
      <c r="CW44" s="219"/>
      <c r="CX44" s="219"/>
      <c r="CY44" s="283"/>
      <c r="CZ44" s="287">
        <v>9.1</v>
      </c>
      <c r="DA44" s="240"/>
      <c r="DB44" s="240"/>
      <c r="DC44" s="289"/>
      <c r="DD44" s="292">
        <v>278141</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438</v>
      </c>
      <c r="CG45" s="36"/>
      <c r="CH45" s="36"/>
      <c r="CI45" s="36"/>
      <c r="CJ45" s="36"/>
      <c r="CK45" s="36"/>
      <c r="CL45" s="36"/>
      <c r="CM45" s="36"/>
      <c r="CN45" s="36"/>
      <c r="CO45" s="36"/>
      <c r="CP45" s="36"/>
      <c r="CQ45" s="273"/>
      <c r="CR45" s="278">
        <v>440248</v>
      </c>
      <c r="CS45" s="319"/>
      <c r="CT45" s="319"/>
      <c r="CU45" s="319"/>
      <c r="CV45" s="319"/>
      <c r="CW45" s="319"/>
      <c r="CX45" s="319"/>
      <c r="CY45" s="338"/>
      <c r="CZ45" s="287">
        <v>4.3</v>
      </c>
      <c r="DA45" s="341"/>
      <c r="DB45" s="341"/>
      <c r="DC45" s="344"/>
      <c r="DD45" s="292">
        <v>12094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410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397</v>
      </c>
      <c r="CG46" s="36"/>
      <c r="CH46" s="36"/>
      <c r="CI46" s="36"/>
      <c r="CJ46" s="36"/>
      <c r="CK46" s="36"/>
      <c r="CL46" s="36"/>
      <c r="CM46" s="36"/>
      <c r="CN46" s="36"/>
      <c r="CO46" s="36"/>
      <c r="CP46" s="36"/>
      <c r="CQ46" s="273"/>
      <c r="CR46" s="278">
        <v>442322</v>
      </c>
      <c r="CS46" s="219"/>
      <c r="CT46" s="219"/>
      <c r="CU46" s="219"/>
      <c r="CV46" s="219"/>
      <c r="CW46" s="219"/>
      <c r="CX46" s="219"/>
      <c r="CY46" s="283"/>
      <c r="CZ46" s="287">
        <v>4.3</v>
      </c>
      <c r="DA46" s="240"/>
      <c r="DB46" s="240"/>
      <c r="DC46" s="289"/>
      <c r="DD46" s="292">
        <v>263821</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440</v>
      </c>
      <c r="CG47" s="36"/>
      <c r="CH47" s="36"/>
      <c r="CI47" s="36"/>
      <c r="CJ47" s="36"/>
      <c r="CK47" s="36"/>
      <c r="CL47" s="36"/>
      <c r="CM47" s="36"/>
      <c r="CN47" s="36"/>
      <c r="CO47" s="36"/>
      <c r="CP47" s="36"/>
      <c r="CQ47" s="273"/>
      <c r="CR47" s="278" t="s">
        <v>212</v>
      </c>
      <c r="CS47" s="319"/>
      <c r="CT47" s="319"/>
      <c r="CU47" s="319"/>
      <c r="CV47" s="319"/>
      <c r="CW47" s="319"/>
      <c r="CX47" s="319"/>
      <c r="CY47" s="338"/>
      <c r="CZ47" s="287" t="s">
        <v>212</v>
      </c>
      <c r="DA47" s="341"/>
      <c r="DB47" s="341"/>
      <c r="DC47" s="344"/>
      <c r="DD47" s="292" t="s">
        <v>212</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441</v>
      </c>
      <c r="CG48" s="36"/>
      <c r="CH48" s="36"/>
      <c r="CI48" s="36"/>
      <c r="CJ48" s="36"/>
      <c r="CK48" s="36"/>
      <c r="CL48" s="36"/>
      <c r="CM48" s="36"/>
      <c r="CN48" s="36"/>
      <c r="CO48" s="36"/>
      <c r="CP48" s="36"/>
      <c r="CQ48" s="273"/>
      <c r="CR48" s="278" t="s">
        <v>212</v>
      </c>
      <c r="CS48" s="219"/>
      <c r="CT48" s="219"/>
      <c r="CU48" s="219"/>
      <c r="CV48" s="219"/>
      <c r="CW48" s="219"/>
      <c r="CX48" s="219"/>
      <c r="CY48" s="283"/>
      <c r="CZ48" s="287" t="s">
        <v>212</v>
      </c>
      <c r="DA48" s="240"/>
      <c r="DB48" s="240"/>
      <c r="DC48" s="289"/>
      <c r="DD48" s="292" t="s">
        <v>212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203</v>
      </c>
      <c r="CE49" s="271"/>
      <c r="CF49" s="271"/>
      <c r="CG49" s="271"/>
      <c r="CH49" s="271"/>
      <c r="CI49" s="271"/>
      <c r="CJ49" s="271"/>
      <c r="CK49" s="271"/>
      <c r="CL49" s="271"/>
      <c r="CM49" s="271"/>
      <c r="CN49" s="271"/>
      <c r="CO49" s="271"/>
      <c r="CP49" s="271"/>
      <c r="CQ49" s="275"/>
      <c r="CR49" s="279">
        <v>10194002</v>
      </c>
      <c r="CS49" s="318"/>
      <c r="CT49" s="318"/>
      <c r="CU49" s="318"/>
      <c r="CV49" s="318"/>
      <c r="CW49" s="318"/>
      <c r="CX49" s="318"/>
      <c r="CY49" s="339"/>
      <c r="CZ49" s="296">
        <v>100</v>
      </c>
      <c r="DA49" s="342"/>
      <c r="DB49" s="342"/>
      <c r="DC49" s="345"/>
      <c r="DD49" s="348">
        <v>5870641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ULAcCjzV989i2oFgzK70h9gQQeaoYPlZRg9QGXkMcJfARRCmYQhKxKqo+qBgnbjz1/Hp7ynrTvNbaQKEOPJJ4g==" saltValue="bmSDGTPmTxJNySgNii8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304</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296</v>
      </c>
      <c r="DK2" s="733"/>
      <c r="DL2" s="733"/>
      <c r="DM2" s="733"/>
      <c r="DN2" s="733"/>
      <c r="DO2" s="736"/>
      <c r="DP2" s="406"/>
      <c r="DQ2" s="732" t="s">
        <v>307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442</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443</v>
      </c>
      <c r="B5" s="407"/>
      <c r="C5" s="407"/>
      <c r="D5" s="407"/>
      <c r="E5" s="407"/>
      <c r="F5" s="407"/>
      <c r="G5" s="407"/>
      <c r="H5" s="407"/>
      <c r="I5" s="407"/>
      <c r="J5" s="407"/>
      <c r="K5" s="407"/>
      <c r="L5" s="407"/>
      <c r="M5" s="407"/>
      <c r="N5" s="407"/>
      <c r="O5" s="407"/>
      <c r="P5" s="443"/>
      <c r="Q5" s="449" t="s">
        <v>192</v>
      </c>
      <c r="R5" s="461"/>
      <c r="S5" s="461"/>
      <c r="T5" s="461"/>
      <c r="U5" s="472"/>
      <c r="V5" s="449" t="s">
        <v>444</v>
      </c>
      <c r="W5" s="461"/>
      <c r="X5" s="461"/>
      <c r="Y5" s="461"/>
      <c r="Z5" s="472"/>
      <c r="AA5" s="449" t="s">
        <v>445</v>
      </c>
      <c r="AB5" s="461"/>
      <c r="AC5" s="461"/>
      <c r="AD5" s="461"/>
      <c r="AE5" s="461"/>
      <c r="AF5" s="521" t="s">
        <v>190</v>
      </c>
      <c r="AG5" s="461"/>
      <c r="AH5" s="461"/>
      <c r="AI5" s="461"/>
      <c r="AJ5" s="539"/>
      <c r="AK5" s="461" t="s">
        <v>240</v>
      </c>
      <c r="AL5" s="461"/>
      <c r="AM5" s="461"/>
      <c r="AN5" s="461"/>
      <c r="AO5" s="472"/>
      <c r="AP5" s="449" t="s">
        <v>446</v>
      </c>
      <c r="AQ5" s="461"/>
      <c r="AR5" s="461"/>
      <c r="AS5" s="461"/>
      <c r="AT5" s="472"/>
      <c r="AU5" s="449" t="s">
        <v>448</v>
      </c>
      <c r="AV5" s="461"/>
      <c r="AW5" s="461"/>
      <c r="AX5" s="461"/>
      <c r="AY5" s="539"/>
      <c r="AZ5" s="433"/>
      <c r="BA5" s="433"/>
      <c r="BB5" s="433"/>
      <c r="BC5" s="433"/>
      <c r="BD5" s="433"/>
      <c r="BE5" s="632"/>
      <c r="BF5" s="632"/>
      <c r="BG5" s="632"/>
      <c r="BH5" s="632"/>
      <c r="BI5" s="632"/>
      <c r="BJ5" s="632"/>
      <c r="BK5" s="632"/>
      <c r="BL5" s="632"/>
      <c r="BM5" s="632"/>
      <c r="BN5" s="632"/>
      <c r="BO5" s="632"/>
      <c r="BP5" s="632"/>
      <c r="BQ5" s="378" t="s">
        <v>449</v>
      </c>
      <c r="BR5" s="407"/>
      <c r="BS5" s="407"/>
      <c r="BT5" s="407"/>
      <c r="BU5" s="407"/>
      <c r="BV5" s="407"/>
      <c r="BW5" s="407"/>
      <c r="BX5" s="407"/>
      <c r="BY5" s="407"/>
      <c r="BZ5" s="407"/>
      <c r="CA5" s="407"/>
      <c r="CB5" s="407"/>
      <c r="CC5" s="407"/>
      <c r="CD5" s="407"/>
      <c r="CE5" s="407"/>
      <c r="CF5" s="407"/>
      <c r="CG5" s="443"/>
      <c r="CH5" s="449" t="s">
        <v>372</v>
      </c>
      <c r="CI5" s="461"/>
      <c r="CJ5" s="461"/>
      <c r="CK5" s="461"/>
      <c r="CL5" s="472"/>
      <c r="CM5" s="449" t="s">
        <v>324</v>
      </c>
      <c r="CN5" s="461"/>
      <c r="CO5" s="461"/>
      <c r="CP5" s="461"/>
      <c r="CQ5" s="472"/>
      <c r="CR5" s="449" t="s">
        <v>254</v>
      </c>
      <c r="CS5" s="461"/>
      <c r="CT5" s="461"/>
      <c r="CU5" s="461"/>
      <c r="CV5" s="472"/>
      <c r="CW5" s="449" t="s">
        <v>55</v>
      </c>
      <c r="CX5" s="461"/>
      <c r="CY5" s="461"/>
      <c r="CZ5" s="461"/>
      <c r="DA5" s="472"/>
      <c r="DB5" s="449" t="s">
        <v>452</v>
      </c>
      <c r="DC5" s="461"/>
      <c r="DD5" s="461"/>
      <c r="DE5" s="461"/>
      <c r="DF5" s="472"/>
      <c r="DG5" s="726" t="s">
        <v>148</v>
      </c>
      <c r="DH5" s="729"/>
      <c r="DI5" s="729"/>
      <c r="DJ5" s="729"/>
      <c r="DK5" s="734"/>
      <c r="DL5" s="726" t="s">
        <v>454</v>
      </c>
      <c r="DM5" s="729"/>
      <c r="DN5" s="729"/>
      <c r="DO5" s="729"/>
      <c r="DP5" s="734"/>
      <c r="DQ5" s="449" t="s">
        <v>456</v>
      </c>
      <c r="DR5" s="461"/>
      <c r="DS5" s="461"/>
      <c r="DT5" s="461"/>
      <c r="DU5" s="472"/>
      <c r="DV5" s="449" t="s">
        <v>448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457</v>
      </c>
      <c r="C7" s="429"/>
      <c r="D7" s="429"/>
      <c r="E7" s="429"/>
      <c r="F7" s="429"/>
      <c r="G7" s="429"/>
      <c r="H7" s="429"/>
      <c r="I7" s="429"/>
      <c r="J7" s="429"/>
      <c r="K7" s="429"/>
      <c r="L7" s="429"/>
      <c r="M7" s="429"/>
      <c r="N7" s="429"/>
      <c r="O7" s="429"/>
      <c r="P7" s="445"/>
      <c r="Q7" s="451">
        <v>10470</v>
      </c>
      <c r="R7" s="463"/>
      <c r="S7" s="463"/>
      <c r="T7" s="463"/>
      <c r="U7" s="463"/>
      <c r="V7" s="463">
        <v>10198</v>
      </c>
      <c r="W7" s="463"/>
      <c r="X7" s="463"/>
      <c r="Y7" s="463"/>
      <c r="Z7" s="463"/>
      <c r="AA7" s="463">
        <f>Q7-V7</f>
        <v>272</v>
      </c>
      <c r="AB7" s="463"/>
      <c r="AC7" s="463"/>
      <c r="AD7" s="463"/>
      <c r="AE7" s="509"/>
      <c r="AF7" s="523">
        <v>246</v>
      </c>
      <c r="AG7" s="536"/>
      <c r="AH7" s="536"/>
      <c r="AI7" s="536"/>
      <c r="AJ7" s="541"/>
      <c r="AK7" s="549" t="s">
        <v>212</v>
      </c>
      <c r="AL7" s="463"/>
      <c r="AM7" s="463"/>
      <c r="AN7" s="463"/>
      <c r="AO7" s="463"/>
      <c r="AP7" s="463">
        <v>11513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117</v>
      </c>
      <c r="BT7" s="429"/>
      <c r="BU7" s="429"/>
      <c r="BV7" s="429"/>
      <c r="BW7" s="429"/>
      <c r="BX7" s="429"/>
      <c r="BY7" s="429"/>
      <c r="BZ7" s="429"/>
      <c r="CA7" s="429"/>
      <c r="CB7" s="429"/>
      <c r="CC7" s="429"/>
      <c r="CD7" s="429"/>
      <c r="CE7" s="429"/>
      <c r="CF7" s="429"/>
      <c r="CG7" s="445"/>
      <c r="CH7" s="689">
        <v>1</v>
      </c>
      <c r="CI7" s="692"/>
      <c r="CJ7" s="692"/>
      <c r="CK7" s="692"/>
      <c r="CL7" s="707"/>
      <c r="CM7" s="689">
        <v>2</v>
      </c>
      <c r="CN7" s="692"/>
      <c r="CO7" s="692"/>
      <c r="CP7" s="692"/>
      <c r="CQ7" s="707"/>
      <c r="CR7" s="689">
        <v>16</v>
      </c>
      <c r="CS7" s="692"/>
      <c r="CT7" s="692"/>
      <c r="CU7" s="692"/>
      <c r="CV7" s="707"/>
      <c r="CW7" s="689">
        <v>1</v>
      </c>
      <c r="CX7" s="692"/>
      <c r="CY7" s="692"/>
      <c r="CZ7" s="692"/>
      <c r="DA7" s="707"/>
      <c r="DB7" s="689">
        <v>63</v>
      </c>
      <c r="DC7" s="692"/>
      <c r="DD7" s="692"/>
      <c r="DE7" s="692"/>
      <c r="DF7" s="707"/>
      <c r="DG7" s="689" t="s">
        <v>212</v>
      </c>
      <c r="DH7" s="692"/>
      <c r="DI7" s="692"/>
      <c r="DJ7" s="692"/>
      <c r="DK7" s="707"/>
      <c r="DL7" s="689" t="s">
        <v>212</v>
      </c>
      <c r="DM7" s="692"/>
      <c r="DN7" s="692"/>
      <c r="DO7" s="692"/>
      <c r="DP7" s="707"/>
      <c r="DQ7" s="689" t="s">
        <v>212</v>
      </c>
      <c r="DR7" s="692"/>
      <c r="DS7" s="692"/>
      <c r="DT7" s="692"/>
      <c r="DU7" s="707"/>
      <c r="DV7" s="409"/>
      <c r="DW7" s="429"/>
      <c r="DX7" s="429"/>
      <c r="DY7" s="429"/>
      <c r="DZ7" s="744"/>
      <c r="EA7" s="607"/>
    </row>
    <row r="8" spans="1:131" s="372" customFormat="1" ht="26.25" customHeight="1">
      <c r="A8" s="381">
        <v>2</v>
      </c>
      <c r="B8" s="410" t="s">
        <v>459</v>
      </c>
      <c r="C8" s="430"/>
      <c r="D8" s="430"/>
      <c r="E8" s="430"/>
      <c r="F8" s="430"/>
      <c r="G8" s="430"/>
      <c r="H8" s="430"/>
      <c r="I8" s="430"/>
      <c r="J8" s="430"/>
      <c r="K8" s="430"/>
      <c r="L8" s="430"/>
      <c r="M8" s="430"/>
      <c r="N8" s="430"/>
      <c r="O8" s="430"/>
      <c r="P8" s="446"/>
      <c r="Q8" s="452" t="s">
        <v>212</v>
      </c>
      <c r="R8" s="464"/>
      <c r="S8" s="464"/>
      <c r="T8" s="464"/>
      <c r="U8" s="464"/>
      <c r="V8" s="464" t="s">
        <v>212</v>
      </c>
      <c r="W8" s="464"/>
      <c r="X8" s="464"/>
      <c r="Y8" s="464"/>
      <c r="Z8" s="464"/>
      <c r="AA8" s="464" t="s">
        <v>212</v>
      </c>
      <c r="AB8" s="464"/>
      <c r="AC8" s="464"/>
      <c r="AD8" s="464"/>
      <c r="AE8" s="475"/>
      <c r="AF8" s="524" t="s">
        <v>212</v>
      </c>
      <c r="AG8" s="470"/>
      <c r="AH8" s="470"/>
      <c r="AI8" s="470"/>
      <c r="AJ8" s="542"/>
      <c r="AK8" s="474" t="s">
        <v>212</v>
      </c>
      <c r="AL8" s="464"/>
      <c r="AM8" s="464"/>
      <c r="AN8" s="464"/>
      <c r="AO8" s="464"/>
      <c r="AP8" s="464" t="s">
        <v>212</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461</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261</v>
      </c>
      <c r="B23" s="411" t="s">
        <v>308</v>
      </c>
      <c r="C23" s="431"/>
      <c r="D23" s="431"/>
      <c r="E23" s="431"/>
      <c r="F23" s="431"/>
      <c r="G23" s="431"/>
      <c r="H23" s="431"/>
      <c r="I23" s="431"/>
      <c r="J23" s="431"/>
      <c r="K23" s="431"/>
      <c r="L23" s="431"/>
      <c r="M23" s="431"/>
      <c r="N23" s="431"/>
      <c r="O23" s="431"/>
      <c r="P23" s="447"/>
      <c r="Q23" s="454">
        <v>10470</v>
      </c>
      <c r="R23" s="466"/>
      <c r="S23" s="466"/>
      <c r="T23" s="466"/>
      <c r="U23" s="466"/>
      <c r="V23" s="466">
        <v>10198</v>
      </c>
      <c r="W23" s="466"/>
      <c r="X23" s="466"/>
      <c r="Y23" s="466"/>
      <c r="Z23" s="466"/>
      <c r="AA23" s="466">
        <f>Q23-V23</f>
        <v>272</v>
      </c>
      <c r="AB23" s="466"/>
      <c r="AC23" s="466"/>
      <c r="AD23" s="466"/>
      <c r="AE23" s="511"/>
      <c r="AF23" s="525">
        <v>246</v>
      </c>
      <c r="AG23" s="466"/>
      <c r="AH23" s="466"/>
      <c r="AI23" s="466"/>
      <c r="AJ23" s="543"/>
      <c r="AK23" s="551"/>
      <c r="AL23" s="469"/>
      <c r="AM23" s="469"/>
      <c r="AN23" s="469"/>
      <c r="AO23" s="469"/>
      <c r="AP23" s="466">
        <v>11513</v>
      </c>
      <c r="AQ23" s="466"/>
      <c r="AR23" s="466"/>
      <c r="AS23" s="466"/>
      <c r="AT23" s="466"/>
      <c r="AU23" s="584"/>
      <c r="AV23" s="584"/>
      <c r="AW23" s="584"/>
      <c r="AX23" s="584"/>
      <c r="AY23" s="611"/>
      <c r="AZ23" s="617" t="s">
        <v>212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443</v>
      </c>
      <c r="B26" s="407"/>
      <c r="C26" s="407"/>
      <c r="D26" s="407"/>
      <c r="E26" s="407"/>
      <c r="F26" s="407"/>
      <c r="G26" s="407"/>
      <c r="H26" s="407"/>
      <c r="I26" s="407"/>
      <c r="J26" s="407"/>
      <c r="K26" s="407"/>
      <c r="L26" s="407"/>
      <c r="M26" s="407"/>
      <c r="N26" s="407"/>
      <c r="O26" s="407"/>
      <c r="P26" s="443"/>
      <c r="Q26" s="449" t="s">
        <v>463</v>
      </c>
      <c r="R26" s="461"/>
      <c r="S26" s="461"/>
      <c r="T26" s="461"/>
      <c r="U26" s="472"/>
      <c r="V26" s="449" t="s">
        <v>464</v>
      </c>
      <c r="W26" s="461"/>
      <c r="X26" s="461"/>
      <c r="Y26" s="461"/>
      <c r="Z26" s="472"/>
      <c r="AA26" s="449" t="s">
        <v>465</v>
      </c>
      <c r="AB26" s="461"/>
      <c r="AC26" s="461"/>
      <c r="AD26" s="461"/>
      <c r="AE26" s="461"/>
      <c r="AF26" s="526" t="s">
        <v>258</v>
      </c>
      <c r="AG26" s="537"/>
      <c r="AH26" s="537"/>
      <c r="AI26" s="537"/>
      <c r="AJ26" s="544"/>
      <c r="AK26" s="461" t="s">
        <v>396</v>
      </c>
      <c r="AL26" s="461"/>
      <c r="AM26" s="461"/>
      <c r="AN26" s="461"/>
      <c r="AO26" s="472"/>
      <c r="AP26" s="449" t="s">
        <v>364</v>
      </c>
      <c r="AQ26" s="461"/>
      <c r="AR26" s="461"/>
      <c r="AS26" s="461"/>
      <c r="AT26" s="472"/>
      <c r="AU26" s="449" t="s">
        <v>466</v>
      </c>
      <c r="AV26" s="461"/>
      <c r="AW26" s="461"/>
      <c r="AX26" s="461"/>
      <c r="AY26" s="472"/>
      <c r="AZ26" s="449" t="s">
        <v>467</v>
      </c>
      <c r="BA26" s="461"/>
      <c r="BB26" s="461"/>
      <c r="BC26" s="461"/>
      <c r="BD26" s="472"/>
      <c r="BE26" s="449" t="s">
        <v>448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232</v>
      </c>
      <c r="C28" s="429"/>
      <c r="D28" s="429"/>
      <c r="E28" s="429"/>
      <c r="F28" s="429"/>
      <c r="G28" s="429"/>
      <c r="H28" s="429"/>
      <c r="I28" s="429"/>
      <c r="J28" s="429"/>
      <c r="K28" s="429"/>
      <c r="L28" s="429"/>
      <c r="M28" s="429"/>
      <c r="N28" s="429"/>
      <c r="O28" s="429"/>
      <c r="P28" s="445"/>
      <c r="Q28" s="455">
        <v>2150</v>
      </c>
      <c r="R28" s="467"/>
      <c r="S28" s="467"/>
      <c r="T28" s="467"/>
      <c r="U28" s="467"/>
      <c r="V28" s="467">
        <v>2108</v>
      </c>
      <c r="W28" s="467"/>
      <c r="X28" s="467"/>
      <c r="Y28" s="467"/>
      <c r="Z28" s="467"/>
      <c r="AA28" s="467">
        <f t="shared" ref="AA28:AA34" si="0">Q28-V28</f>
        <v>42</v>
      </c>
      <c r="AB28" s="467"/>
      <c r="AC28" s="467"/>
      <c r="AD28" s="467"/>
      <c r="AE28" s="512"/>
      <c r="AF28" s="528">
        <v>42</v>
      </c>
      <c r="AG28" s="467"/>
      <c r="AH28" s="467"/>
      <c r="AI28" s="467"/>
      <c r="AJ28" s="546"/>
      <c r="AK28" s="552">
        <v>152</v>
      </c>
      <c r="AL28" s="467"/>
      <c r="AM28" s="467"/>
      <c r="AN28" s="467"/>
      <c r="AO28" s="467"/>
      <c r="AP28" s="467" t="s">
        <v>212</v>
      </c>
      <c r="AQ28" s="467"/>
      <c r="AR28" s="467"/>
      <c r="AS28" s="467"/>
      <c r="AT28" s="467"/>
      <c r="AU28" s="467" t="s">
        <v>212</v>
      </c>
      <c r="AV28" s="467"/>
      <c r="AW28" s="467"/>
      <c r="AX28" s="467"/>
      <c r="AY28" s="467"/>
      <c r="AZ28" s="618" t="s">
        <v>212</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106</v>
      </c>
      <c r="C29" s="430"/>
      <c r="D29" s="430"/>
      <c r="E29" s="430"/>
      <c r="F29" s="430"/>
      <c r="G29" s="430"/>
      <c r="H29" s="430"/>
      <c r="I29" s="430"/>
      <c r="J29" s="430"/>
      <c r="K29" s="430"/>
      <c r="L29" s="430"/>
      <c r="M29" s="430"/>
      <c r="N29" s="430"/>
      <c r="O29" s="430"/>
      <c r="P29" s="446"/>
      <c r="Q29" s="452">
        <v>1713</v>
      </c>
      <c r="R29" s="464"/>
      <c r="S29" s="464"/>
      <c r="T29" s="464"/>
      <c r="U29" s="464"/>
      <c r="V29" s="464">
        <v>1682</v>
      </c>
      <c r="W29" s="464"/>
      <c r="X29" s="464"/>
      <c r="Y29" s="464"/>
      <c r="Z29" s="464"/>
      <c r="AA29" s="464">
        <f t="shared" si="0"/>
        <v>31</v>
      </c>
      <c r="AB29" s="464"/>
      <c r="AC29" s="464"/>
      <c r="AD29" s="464"/>
      <c r="AE29" s="475"/>
      <c r="AF29" s="524">
        <v>31</v>
      </c>
      <c r="AG29" s="470"/>
      <c r="AH29" s="470"/>
      <c r="AI29" s="470"/>
      <c r="AJ29" s="542"/>
      <c r="AK29" s="474">
        <v>265</v>
      </c>
      <c r="AL29" s="464"/>
      <c r="AM29" s="464"/>
      <c r="AN29" s="464"/>
      <c r="AO29" s="464"/>
      <c r="AP29" s="464" t="s">
        <v>212</v>
      </c>
      <c r="AQ29" s="464"/>
      <c r="AR29" s="464"/>
      <c r="AS29" s="464"/>
      <c r="AT29" s="464"/>
      <c r="AU29" s="464" t="s">
        <v>212</v>
      </c>
      <c r="AV29" s="464"/>
      <c r="AW29" s="464"/>
      <c r="AX29" s="464"/>
      <c r="AY29" s="464"/>
      <c r="AZ29" s="619" t="s">
        <v>212</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142</v>
      </c>
      <c r="C30" s="430"/>
      <c r="D30" s="430"/>
      <c r="E30" s="430"/>
      <c r="F30" s="430"/>
      <c r="G30" s="430"/>
      <c r="H30" s="430"/>
      <c r="I30" s="430"/>
      <c r="J30" s="430"/>
      <c r="K30" s="430"/>
      <c r="L30" s="430"/>
      <c r="M30" s="430"/>
      <c r="N30" s="430"/>
      <c r="O30" s="430"/>
      <c r="P30" s="446"/>
      <c r="Q30" s="452">
        <v>296</v>
      </c>
      <c r="R30" s="464"/>
      <c r="S30" s="464"/>
      <c r="T30" s="464"/>
      <c r="U30" s="464"/>
      <c r="V30" s="464">
        <v>289</v>
      </c>
      <c r="W30" s="464"/>
      <c r="X30" s="464"/>
      <c r="Y30" s="464"/>
      <c r="Z30" s="464"/>
      <c r="AA30" s="464">
        <f t="shared" si="0"/>
        <v>7</v>
      </c>
      <c r="AB30" s="464"/>
      <c r="AC30" s="464"/>
      <c r="AD30" s="464"/>
      <c r="AE30" s="475"/>
      <c r="AF30" s="524">
        <v>7</v>
      </c>
      <c r="AG30" s="470"/>
      <c r="AH30" s="470"/>
      <c r="AI30" s="470"/>
      <c r="AJ30" s="542"/>
      <c r="AK30" s="474">
        <v>62</v>
      </c>
      <c r="AL30" s="464"/>
      <c r="AM30" s="464"/>
      <c r="AN30" s="464"/>
      <c r="AO30" s="464"/>
      <c r="AP30" s="464" t="s">
        <v>212</v>
      </c>
      <c r="AQ30" s="464"/>
      <c r="AR30" s="464"/>
      <c r="AS30" s="464"/>
      <c r="AT30" s="464"/>
      <c r="AU30" s="464" t="s">
        <v>212</v>
      </c>
      <c r="AV30" s="464"/>
      <c r="AW30" s="464"/>
      <c r="AX30" s="464"/>
      <c r="AY30" s="464"/>
      <c r="AZ30" s="619" t="s">
        <v>212</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468</v>
      </c>
      <c r="C31" s="430"/>
      <c r="D31" s="430"/>
      <c r="E31" s="430"/>
      <c r="F31" s="430"/>
      <c r="G31" s="430"/>
      <c r="H31" s="430"/>
      <c r="I31" s="430"/>
      <c r="J31" s="430"/>
      <c r="K31" s="430"/>
      <c r="L31" s="430"/>
      <c r="M31" s="430"/>
      <c r="N31" s="430"/>
      <c r="O31" s="430"/>
      <c r="P31" s="446"/>
      <c r="Q31" s="452">
        <v>903</v>
      </c>
      <c r="R31" s="464"/>
      <c r="S31" s="464"/>
      <c r="T31" s="464"/>
      <c r="U31" s="464"/>
      <c r="V31" s="464">
        <v>64</v>
      </c>
      <c r="W31" s="464"/>
      <c r="X31" s="464"/>
      <c r="Y31" s="464"/>
      <c r="Z31" s="464"/>
      <c r="AA31" s="464">
        <f t="shared" si="0"/>
        <v>839</v>
      </c>
      <c r="AB31" s="464"/>
      <c r="AC31" s="464"/>
      <c r="AD31" s="464"/>
      <c r="AE31" s="475"/>
      <c r="AF31" s="524">
        <v>839</v>
      </c>
      <c r="AG31" s="470"/>
      <c r="AH31" s="470"/>
      <c r="AI31" s="470"/>
      <c r="AJ31" s="542"/>
      <c r="AK31" s="474">
        <v>22</v>
      </c>
      <c r="AL31" s="464"/>
      <c r="AM31" s="464"/>
      <c r="AN31" s="464"/>
      <c r="AO31" s="464"/>
      <c r="AP31" s="464">
        <v>938</v>
      </c>
      <c r="AQ31" s="464"/>
      <c r="AR31" s="464"/>
      <c r="AS31" s="464"/>
      <c r="AT31" s="464"/>
      <c r="AU31" s="464">
        <v>70</v>
      </c>
      <c r="AV31" s="464"/>
      <c r="AW31" s="464"/>
      <c r="AX31" s="464"/>
      <c r="AY31" s="464"/>
      <c r="AZ31" s="619" t="s">
        <v>212</v>
      </c>
      <c r="BA31" s="619"/>
      <c r="BB31" s="619"/>
      <c r="BC31" s="619"/>
      <c r="BD31" s="619"/>
      <c r="BE31" s="582" t="s">
        <v>469</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270</v>
      </c>
      <c r="C32" s="430"/>
      <c r="D32" s="430"/>
      <c r="E32" s="430"/>
      <c r="F32" s="430"/>
      <c r="G32" s="430"/>
      <c r="H32" s="430"/>
      <c r="I32" s="430"/>
      <c r="J32" s="430"/>
      <c r="K32" s="430"/>
      <c r="L32" s="430"/>
      <c r="M32" s="430"/>
      <c r="N32" s="430"/>
      <c r="O32" s="430"/>
      <c r="P32" s="446"/>
      <c r="Q32" s="452">
        <v>124</v>
      </c>
      <c r="R32" s="464"/>
      <c r="S32" s="464"/>
      <c r="T32" s="464"/>
      <c r="U32" s="464"/>
      <c r="V32" s="464">
        <v>2</v>
      </c>
      <c r="W32" s="464"/>
      <c r="X32" s="464"/>
      <c r="Y32" s="464"/>
      <c r="Z32" s="464"/>
      <c r="AA32" s="464">
        <f t="shared" si="0"/>
        <v>122</v>
      </c>
      <c r="AB32" s="464"/>
      <c r="AC32" s="464"/>
      <c r="AD32" s="464"/>
      <c r="AE32" s="475"/>
      <c r="AF32" s="524">
        <v>122</v>
      </c>
      <c r="AG32" s="470"/>
      <c r="AH32" s="470"/>
      <c r="AI32" s="470"/>
      <c r="AJ32" s="542"/>
      <c r="AK32" s="474" t="s">
        <v>212</v>
      </c>
      <c r="AL32" s="464"/>
      <c r="AM32" s="464"/>
      <c r="AN32" s="464"/>
      <c r="AO32" s="464"/>
      <c r="AP32" s="464">
        <v>260</v>
      </c>
      <c r="AQ32" s="464"/>
      <c r="AR32" s="464"/>
      <c r="AS32" s="464"/>
      <c r="AT32" s="464"/>
      <c r="AU32" s="464">
        <v>2</v>
      </c>
      <c r="AV32" s="464"/>
      <c r="AW32" s="464"/>
      <c r="AX32" s="464"/>
      <c r="AY32" s="464"/>
      <c r="AZ32" s="619" t="s">
        <v>212</v>
      </c>
      <c r="BA32" s="619"/>
      <c r="BB32" s="619"/>
      <c r="BC32" s="619"/>
      <c r="BD32" s="619"/>
      <c r="BE32" s="582" t="s">
        <v>469</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357</v>
      </c>
      <c r="C33" s="430"/>
      <c r="D33" s="430"/>
      <c r="E33" s="430"/>
      <c r="F33" s="430"/>
      <c r="G33" s="430"/>
      <c r="H33" s="430"/>
      <c r="I33" s="430"/>
      <c r="J33" s="430"/>
      <c r="K33" s="430"/>
      <c r="L33" s="430"/>
      <c r="M33" s="430"/>
      <c r="N33" s="430"/>
      <c r="O33" s="430"/>
      <c r="P33" s="446"/>
      <c r="Q33" s="452">
        <v>202</v>
      </c>
      <c r="R33" s="464"/>
      <c r="S33" s="464"/>
      <c r="T33" s="464"/>
      <c r="U33" s="464"/>
      <c r="V33" s="464">
        <v>120</v>
      </c>
      <c r="W33" s="464"/>
      <c r="X33" s="464"/>
      <c r="Y33" s="464"/>
      <c r="Z33" s="464"/>
      <c r="AA33" s="464">
        <f t="shared" si="0"/>
        <v>82</v>
      </c>
      <c r="AB33" s="464"/>
      <c r="AC33" s="464"/>
      <c r="AD33" s="464"/>
      <c r="AE33" s="475"/>
      <c r="AF33" s="524">
        <v>82</v>
      </c>
      <c r="AG33" s="470"/>
      <c r="AH33" s="470"/>
      <c r="AI33" s="470"/>
      <c r="AJ33" s="542"/>
      <c r="AK33" s="474">
        <v>400</v>
      </c>
      <c r="AL33" s="464"/>
      <c r="AM33" s="464"/>
      <c r="AN33" s="464"/>
      <c r="AO33" s="464"/>
      <c r="AP33" s="464">
        <v>9461</v>
      </c>
      <c r="AQ33" s="464"/>
      <c r="AR33" s="464"/>
      <c r="AS33" s="464"/>
      <c r="AT33" s="464"/>
      <c r="AU33" s="464">
        <v>4967</v>
      </c>
      <c r="AV33" s="464"/>
      <c r="AW33" s="464"/>
      <c r="AX33" s="464"/>
      <c r="AY33" s="464"/>
      <c r="AZ33" s="619" t="s">
        <v>212</v>
      </c>
      <c r="BA33" s="619"/>
      <c r="BB33" s="619"/>
      <c r="BC33" s="619"/>
      <c r="BD33" s="619"/>
      <c r="BE33" s="582" t="s">
        <v>469</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470</v>
      </c>
      <c r="C34" s="430"/>
      <c r="D34" s="430"/>
      <c r="E34" s="430"/>
      <c r="F34" s="430"/>
      <c r="G34" s="430"/>
      <c r="H34" s="430"/>
      <c r="I34" s="430"/>
      <c r="J34" s="430"/>
      <c r="K34" s="430"/>
      <c r="L34" s="430"/>
      <c r="M34" s="430"/>
      <c r="N34" s="430"/>
      <c r="O34" s="430"/>
      <c r="P34" s="446"/>
      <c r="Q34" s="452">
        <v>68</v>
      </c>
      <c r="R34" s="464"/>
      <c r="S34" s="464"/>
      <c r="T34" s="464"/>
      <c r="U34" s="464"/>
      <c r="V34" s="464">
        <v>3</v>
      </c>
      <c r="W34" s="464"/>
      <c r="X34" s="464"/>
      <c r="Y34" s="464"/>
      <c r="Z34" s="464"/>
      <c r="AA34" s="464">
        <f t="shared" si="0"/>
        <v>65</v>
      </c>
      <c r="AB34" s="464"/>
      <c r="AC34" s="464"/>
      <c r="AD34" s="464"/>
      <c r="AE34" s="475"/>
      <c r="AF34" s="524" t="s">
        <v>212</v>
      </c>
      <c r="AG34" s="470"/>
      <c r="AH34" s="470"/>
      <c r="AI34" s="470"/>
      <c r="AJ34" s="542"/>
      <c r="AK34" s="474" t="s">
        <v>212</v>
      </c>
      <c r="AL34" s="464"/>
      <c r="AM34" s="464"/>
      <c r="AN34" s="464"/>
      <c r="AO34" s="464"/>
      <c r="AP34" s="464" t="s">
        <v>212</v>
      </c>
      <c r="AQ34" s="464"/>
      <c r="AR34" s="464"/>
      <c r="AS34" s="464"/>
      <c r="AT34" s="464"/>
      <c r="AU34" s="464" t="s">
        <v>212</v>
      </c>
      <c r="AV34" s="464"/>
      <c r="AW34" s="464"/>
      <c r="AX34" s="464"/>
      <c r="AY34" s="464"/>
      <c r="AZ34" s="619" t="s">
        <v>212</v>
      </c>
      <c r="BA34" s="619"/>
      <c r="BB34" s="619"/>
      <c r="BC34" s="619"/>
      <c r="BD34" s="619"/>
      <c r="BE34" s="582" t="s">
        <v>469</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471</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261</v>
      </c>
      <c r="B63" s="411" t="s">
        <v>383</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1123</v>
      </c>
      <c r="AG63" s="466"/>
      <c r="AH63" s="466"/>
      <c r="AI63" s="466"/>
      <c r="AJ63" s="543"/>
      <c r="AK63" s="551"/>
      <c r="AL63" s="469"/>
      <c r="AM63" s="469"/>
      <c r="AN63" s="469"/>
      <c r="AO63" s="469"/>
      <c r="AP63" s="466">
        <v>10659</v>
      </c>
      <c r="AQ63" s="466"/>
      <c r="AR63" s="466"/>
      <c r="AS63" s="466"/>
      <c r="AT63" s="466"/>
      <c r="AU63" s="466">
        <v>5039</v>
      </c>
      <c r="AV63" s="466"/>
      <c r="AW63" s="466"/>
      <c r="AX63" s="466"/>
      <c r="AY63" s="466"/>
      <c r="AZ63" s="621"/>
      <c r="BA63" s="621"/>
      <c r="BB63" s="621"/>
      <c r="BC63" s="621"/>
      <c r="BD63" s="621"/>
      <c r="BE63" s="584"/>
      <c r="BF63" s="584"/>
      <c r="BG63" s="584"/>
      <c r="BH63" s="584"/>
      <c r="BI63" s="611"/>
      <c r="BJ63" s="617" t="s">
        <v>212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453</v>
      </c>
      <c r="B66" s="407"/>
      <c r="C66" s="407"/>
      <c r="D66" s="407"/>
      <c r="E66" s="407"/>
      <c r="F66" s="407"/>
      <c r="G66" s="407"/>
      <c r="H66" s="407"/>
      <c r="I66" s="407"/>
      <c r="J66" s="407"/>
      <c r="K66" s="407"/>
      <c r="L66" s="407"/>
      <c r="M66" s="407"/>
      <c r="N66" s="407"/>
      <c r="O66" s="407"/>
      <c r="P66" s="443"/>
      <c r="Q66" s="449" t="s">
        <v>463</v>
      </c>
      <c r="R66" s="461"/>
      <c r="S66" s="461"/>
      <c r="T66" s="461"/>
      <c r="U66" s="472"/>
      <c r="V66" s="449" t="s">
        <v>464</v>
      </c>
      <c r="W66" s="461"/>
      <c r="X66" s="461"/>
      <c r="Y66" s="461"/>
      <c r="Z66" s="472"/>
      <c r="AA66" s="449" t="s">
        <v>465</v>
      </c>
      <c r="AB66" s="461"/>
      <c r="AC66" s="461"/>
      <c r="AD66" s="461"/>
      <c r="AE66" s="472"/>
      <c r="AF66" s="529" t="s">
        <v>258</v>
      </c>
      <c r="AG66" s="537"/>
      <c r="AH66" s="537"/>
      <c r="AI66" s="537"/>
      <c r="AJ66" s="547"/>
      <c r="AK66" s="449" t="s">
        <v>396</v>
      </c>
      <c r="AL66" s="407"/>
      <c r="AM66" s="407"/>
      <c r="AN66" s="407"/>
      <c r="AO66" s="443"/>
      <c r="AP66" s="449" t="s">
        <v>364</v>
      </c>
      <c r="AQ66" s="461"/>
      <c r="AR66" s="461"/>
      <c r="AS66" s="461"/>
      <c r="AT66" s="472"/>
      <c r="AU66" s="449" t="s">
        <v>472</v>
      </c>
      <c r="AV66" s="461"/>
      <c r="AW66" s="461"/>
      <c r="AX66" s="461"/>
      <c r="AY66" s="472"/>
      <c r="AZ66" s="449" t="s">
        <v>448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548</v>
      </c>
      <c r="C68" s="429"/>
      <c r="D68" s="429"/>
      <c r="E68" s="429"/>
      <c r="F68" s="429"/>
      <c r="G68" s="429"/>
      <c r="H68" s="429"/>
      <c r="I68" s="429"/>
      <c r="J68" s="429"/>
      <c r="K68" s="429"/>
      <c r="L68" s="429"/>
      <c r="M68" s="429"/>
      <c r="N68" s="429"/>
      <c r="O68" s="429"/>
      <c r="P68" s="445"/>
      <c r="Q68" s="451">
        <v>285</v>
      </c>
      <c r="R68" s="463"/>
      <c r="S68" s="463"/>
      <c r="T68" s="463"/>
      <c r="U68" s="463"/>
      <c r="V68" s="463">
        <v>277</v>
      </c>
      <c r="W68" s="463"/>
      <c r="X68" s="463"/>
      <c r="Y68" s="463"/>
      <c r="Z68" s="463"/>
      <c r="AA68" s="463">
        <f t="shared" ref="AA68:AA76" si="1">Q68-V68</f>
        <v>8</v>
      </c>
      <c r="AB68" s="463"/>
      <c r="AC68" s="463"/>
      <c r="AD68" s="463"/>
      <c r="AE68" s="463"/>
      <c r="AF68" s="463">
        <f t="shared" ref="AF68:AF76" si="2">AA68</f>
        <v>8</v>
      </c>
      <c r="AG68" s="463"/>
      <c r="AH68" s="463"/>
      <c r="AI68" s="463"/>
      <c r="AJ68" s="463"/>
      <c r="AK68" s="463" t="s">
        <v>212</v>
      </c>
      <c r="AL68" s="463"/>
      <c r="AM68" s="463"/>
      <c r="AN68" s="463"/>
      <c r="AO68" s="463"/>
      <c r="AP68" s="463">
        <v>51</v>
      </c>
      <c r="AQ68" s="463"/>
      <c r="AR68" s="463"/>
      <c r="AS68" s="463"/>
      <c r="AT68" s="463"/>
      <c r="AU68" s="463">
        <v>11</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549</v>
      </c>
      <c r="C69" s="430"/>
      <c r="D69" s="430"/>
      <c r="E69" s="430"/>
      <c r="F69" s="430"/>
      <c r="G69" s="430"/>
      <c r="H69" s="430"/>
      <c r="I69" s="430"/>
      <c r="J69" s="430"/>
      <c r="K69" s="430"/>
      <c r="L69" s="430"/>
      <c r="M69" s="430"/>
      <c r="N69" s="430"/>
      <c r="O69" s="430"/>
      <c r="P69" s="446"/>
      <c r="Q69" s="452">
        <v>566</v>
      </c>
      <c r="R69" s="464"/>
      <c r="S69" s="464"/>
      <c r="T69" s="464"/>
      <c r="U69" s="464"/>
      <c r="V69" s="464">
        <v>524</v>
      </c>
      <c r="W69" s="464"/>
      <c r="X69" s="464"/>
      <c r="Y69" s="464"/>
      <c r="Z69" s="464"/>
      <c r="AA69" s="464">
        <f t="shared" si="1"/>
        <v>42</v>
      </c>
      <c r="AB69" s="464"/>
      <c r="AC69" s="464"/>
      <c r="AD69" s="464"/>
      <c r="AE69" s="464"/>
      <c r="AF69" s="464">
        <f t="shared" si="2"/>
        <v>42</v>
      </c>
      <c r="AG69" s="464"/>
      <c r="AH69" s="464"/>
      <c r="AI69" s="464"/>
      <c r="AJ69" s="464"/>
      <c r="AK69" s="464" t="s">
        <v>212</v>
      </c>
      <c r="AL69" s="464"/>
      <c r="AM69" s="464"/>
      <c r="AN69" s="464"/>
      <c r="AO69" s="464"/>
      <c r="AP69" s="475" t="s">
        <v>212</v>
      </c>
      <c r="AQ69" s="470"/>
      <c r="AR69" s="470"/>
      <c r="AS69" s="470"/>
      <c r="AT69" s="474"/>
      <c r="AU69" s="475" t="s">
        <v>212</v>
      </c>
      <c r="AV69" s="470"/>
      <c r="AW69" s="470"/>
      <c r="AX69" s="470"/>
      <c r="AY69" s="47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543</v>
      </c>
      <c r="C70" s="430"/>
      <c r="D70" s="430"/>
      <c r="E70" s="430"/>
      <c r="F70" s="430"/>
      <c r="G70" s="430"/>
      <c r="H70" s="430"/>
      <c r="I70" s="430"/>
      <c r="J70" s="430"/>
      <c r="K70" s="430"/>
      <c r="L70" s="430"/>
      <c r="M70" s="430"/>
      <c r="N70" s="430"/>
      <c r="O70" s="430"/>
      <c r="P70" s="446"/>
      <c r="Q70" s="452">
        <v>49</v>
      </c>
      <c r="R70" s="464"/>
      <c r="S70" s="464"/>
      <c r="T70" s="464"/>
      <c r="U70" s="464"/>
      <c r="V70" s="464">
        <v>45</v>
      </c>
      <c r="W70" s="464"/>
      <c r="X70" s="464"/>
      <c r="Y70" s="464"/>
      <c r="Z70" s="464"/>
      <c r="AA70" s="464">
        <f t="shared" si="1"/>
        <v>4</v>
      </c>
      <c r="AB70" s="464"/>
      <c r="AC70" s="464"/>
      <c r="AD70" s="464"/>
      <c r="AE70" s="464"/>
      <c r="AF70" s="464">
        <f t="shared" si="2"/>
        <v>4</v>
      </c>
      <c r="AG70" s="464"/>
      <c r="AH70" s="464"/>
      <c r="AI70" s="464"/>
      <c r="AJ70" s="464"/>
      <c r="AK70" s="464" t="s">
        <v>212</v>
      </c>
      <c r="AL70" s="464"/>
      <c r="AM70" s="464"/>
      <c r="AN70" s="464"/>
      <c r="AO70" s="464"/>
      <c r="AP70" s="475" t="s">
        <v>212</v>
      </c>
      <c r="AQ70" s="470"/>
      <c r="AR70" s="470"/>
      <c r="AS70" s="470"/>
      <c r="AT70" s="474"/>
      <c r="AU70" s="475" t="s">
        <v>212</v>
      </c>
      <c r="AV70" s="470"/>
      <c r="AW70" s="470"/>
      <c r="AX70" s="470"/>
      <c r="AY70" s="47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238</v>
      </c>
      <c r="C71" s="430"/>
      <c r="D71" s="430"/>
      <c r="E71" s="430"/>
      <c r="F71" s="430"/>
      <c r="G71" s="430"/>
      <c r="H71" s="430"/>
      <c r="I71" s="430"/>
      <c r="J71" s="430"/>
      <c r="K71" s="430"/>
      <c r="L71" s="430"/>
      <c r="M71" s="430"/>
      <c r="N71" s="430"/>
      <c r="O71" s="430"/>
      <c r="P71" s="446"/>
      <c r="Q71" s="452">
        <v>545</v>
      </c>
      <c r="R71" s="464"/>
      <c r="S71" s="464"/>
      <c r="T71" s="464"/>
      <c r="U71" s="464"/>
      <c r="V71" s="464">
        <v>172</v>
      </c>
      <c r="W71" s="464"/>
      <c r="X71" s="464"/>
      <c r="Y71" s="464"/>
      <c r="Z71" s="464"/>
      <c r="AA71" s="464">
        <f t="shared" si="1"/>
        <v>373</v>
      </c>
      <c r="AB71" s="464"/>
      <c r="AC71" s="464"/>
      <c r="AD71" s="464"/>
      <c r="AE71" s="464"/>
      <c r="AF71" s="464">
        <f t="shared" si="2"/>
        <v>373</v>
      </c>
      <c r="AG71" s="464"/>
      <c r="AH71" s="464"/>
      <c r="AI71" s="464"/>
      <c r="AJ71" s="464"/>
      <c r="AK71" s="464" t="s">
        <v>212</v>
      </c>
      <c r="AL71" s="464"/>
      <c r="AM71" s="464"/>
      <c r="AN71" s="464"/>
      <c r="AO71" s="464"/>
      <c r="AP71" s="475" t="s">
        <v>212</v>
      </c>
      <c r="AQ71" s="470"/>
      <c r="AR71" s="470"/>
      <c r="AS71" s="470"/>
      <c r="AT71" s="474"/>
      <c r="AU71" s="475" t="s">
        <v>212</v>
      </c>
      <c r="AV71" s="470"/>
      <c r="AW71" s="470"/>
      <c r="AX71" s="470"/>
      <c r="AY71" s="47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550</v>
      </c>
      <c r="C72" s="430"/>
      <c r="D72" s="430"/>
      <c r="E72" s="430"/>
      <c r="F72" s="430"/>
      <c r="G72" s="430"/>
      <c r="H72" s="430"/>
      <c r="I72" s="430"/>
      <c r="J72" s="430"/>
      <c r="K72" s="430"/>
      <c r="L72" s="430"/>
      <c r="M72" s="430"/>
      <c r="N72" s="430"/>
      <c r="O72" s="430"/>
      <c r="P72" s="446"/>
      <c r="Q72" s="452">
        <v>800628</v>
      </c>
      <c r="R72" s="464"/>
      <c r="S72" s="464"/>
      <c r="T72" s="464"/>
      <c r="U72" s="464"/>
      <c r="V72" s="464">
        <v>751835</v>
      </c>
      <c r="W72" s="464"/>
      <c r="X72" s="464"/>
      <c r="Y72" s="464"/>
      <c r="Z72" s="464"/>
      <c r="AA72" s="464">
        <f t="shared" si="1"/>
        <v>48793</v>
      </c>
      <c r="AB72" s="464"/>
      <c r="AC72" s="464"/>
      <c r="AD72" s="464"/>
      <c r="AE72" s="464"/>
      <c r="AF72" s="464">
        <f t="shared" si="2"/>
        <v>48793</v>
      </c>
      <c r="AG72" s="464"/>
      <c r="AH72" s="464"/>
      <c r="AI72" s="464"/>
      <c r="AJ72" s="464"/>
      <c r="AK72" s="464">
        <v>5806</v>
      </c>
      <c r="AL72" s="464"/>
      <c r="AM72" s="464"/>
      <c r="AN72" s="464"/>
      <c r="AO72" s="464"/>
      <c r="AP72" s="475" t="s">
        <v>212</v>
      </c>
      <c r="AQ72" s="470"/>
      <c r="AR72" s="470"/>
      <c r="AS72" s="470"/>
      <c r="AT72" s="474"/>
      <c r="AU72" s="475" t="s">
        <v>212</v>
      </c>
      <c r="AV72" s="470"/>
      <c r="AW72" s="470"/>
      <c r="AX72" s="470"/>
      <c r="AY72" s="47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37</v>
      </c>
      <c r="C73" s="430"/>
      <c r="D73" s="430"/>
      <c r="E73" s="430"/>
      <c r="F73" s="430"/>
      <c r="G73" s="430"/>
      <c r="H73" s="430"/>
      <c r="I73" s="430"/>
      <c r="J73" s="430"/>
      <c r="K73" s="430"/>
      <c r="L73" s="430"/>
      <c r="M73" s="430"/>
      <c r="N73" s="430"/>
      <c r="O73" s="430"/>
      <c r="P73" s="446"/>
      <c r="Q73" s="452">
        <v>11860</v>
      </c>
      <c r="R73" s="464"/>
      <c r="S73" s="464"/>
      <c r="T73" s="464"/>
      <c r="U73" s="464"/>
      <c r="V73" s="464">
        <v>9385</v>
      </c>
      <c r="W73" s="464"/>
      <c r="X73" s="464"/>
      <c r="Y73" s="464"/>
      <c r="Z73" s="464"/>
      <c r="AA73" s="464">
        <f t="shared" si="1"/>
        <v>2475</v>
      </c>
      <c r="AB73" s="464"/>
      <c r="AC73" s="464"/>
      <c r="AD73" s="464"/>
      <c r="AE73" s="464"/>
      <c r="AF73" s="464">
        <f t="shared" si="2"/>
        <v>2475</v>
      </c>
      <c r="AG73" s="464"/>
      <c r="AH73" s="464"/>
      <c r="AI73" s="464"/>
      <c r="AJ73" s="464"/>
      <c r="AK73" s="464" t="s">
        <v>212</v>
      </c>
      <c r="AL73" s="464"/>
      <c r="AM73" s="464"/>
      <c r="AN73" s="464"/>
      <c r="AO73" s="464"/>
      <c r="AP73" s="464" t="s">
        <v>212</v>
      </c>
      <c r="AQ73" s="464"/>
      <c r="AR73" s="464"/>
      <c r="AS73" s="464"/>
      <c r="AT73" s="464"/>
      <c r="AU73" s="464" t="s">
        <v>212</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421</v>
      </c>
      <c r="C74" s="430"/>
      <c r="D74" s="430"/>
      <c r="E74" s="430"/>
      <c r="F74" s="430"/>
      <c r="G74" s="430"/>
      <c r="H74" s="430"/>
      <c r="I74" s="430"/>
      <c r="J74" s="430"/>
      <c r="K74" s="430"/>
      <c r="L74" s="430"/>
      <c r="M74" s="430"/>
      <c r="N74" s="430"/>
      <c r="O74" s="430"/>
      <c r="P74" s="446"/>
      <c r="Q74" s="452">
        <v>43</v>
      </c>
      <c r="R74" s="464"/>
      <c r="S74" s="464"/>
      <c r="T74" s="464"/>
      <c r="U74" s="464"/>
      <c r="V74" s="464">
        <v>42</v>
      </c>
      <c r="W74" s="464"/>
      <c r="X74" s="464"/>
      <c r="Y74" s="464"/>
      <c r="Z74" s="464"/>
      <c r="AA74" s="464">
        <f t="shared" si="1"/>
        <v>1</v>
      </c>
      <c r="AB74" s="464"/>
      <c r="AC74" s="464"/>
      <c r="AD74" s="464"/>
      <c r="AE74" s="464"/>
      <c r="AF74" s="464">
        <f t="shared" si="2"/>
        <v>1</v>
      </c>
      <c r="AG74" s="464"/>
      <c r="AH74" s="464"/>
      <c r="AI74" s="464"/>
      <c r="AJ74" s="464"/>
      <c r="AK74" s="464">
        <v>43</v>
      </c>
      <c r="AL74" s="464"/>
      <c r="AM74" s="464"/>
      <c r="AN74" s="464"/>
      <c r="AO74" s="464"/>
      <c r="AP74" s="464" t="s">
        <v>212</v>
      </c>
      <c r="AQ74" s="464"/>
      <c r="AR74" s="464"/>
      <c r="AS74" s="464"/>
      <c r="AT74" s="464"/>
      <c r="AU74" s="464" t="s">
        <v>212</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392</v>
      </c>
      <c r="C75" s="430"/>
      <c r="D75" s="430"/>
      <c r="E75" s="430"/>
      <c r="F75" s="430"/>
      <c r="G75" s="430"/>
      <c r="H75" s="430"/>
      <c r="I75" s="430"/>
      <c r="J75" s="430"/>
      <c r="K75" s="430"/>
      <c r="L75" s="430"/>
      <c r="M75" s="430"/>
      <c r="N75" s="430"/>
      <c r="O75" s="430"/>
      <c r="P75" s="446"/>
      <c r="Q75" s="458">
        <v>12</v>
      </c>
      <c r="R75" s="470"/>
      <c r="S75" s="470"/>
      <c r="T75" s="470"/>
      <c r="U75" s="474"/>
      <c r="V75" s="475">
        <v>11</v>
      </c>
      <c r="W75" s="470"/>
      <c r="X75" s="470"/>
      <c r="Y75" s="470"/>
      <c r="Z75" s="474"/>
      <c r="AA75" s="464">
        <f t="shared" si="1"/>
        <v>1</v>
      </c>
      <c r="AB75" s="464"/>
      <c r="AC75" s="464"/>
      <c r="AD75" s="464"/>
      <c r="AE75" s="464"/>
      <c r="AF75" s="464">
        <f t="shared" si="2"/>
        <v>1</v>
      </c>
      <c r="AG75" s="464"/>
      <c r="AH75" s="464"/>
      <c r="AI75" s="464"/>
      <c r="AJ75" s="464"/>
      <c r="AK75" s="464" t="s">
        <v>212</v>
      </c>
      <c r="AL75" s="464"/>
      <c r="AM75" s="464"/>
      <c r="AN75" s="464"/>
      <c r="AO75" s="464"/>
      <c r="AP75" s="464" t="s">
        <v>212</v>
      </c>
      <c r="AQ75" s="464"/>
      <c r="AR75" s="464"/>
      <c r="AS75" s="464"/>
      <c r="AT75" s="464"/>
      <c r="AU75" s="464" t="s">
        <v>212</v>
      </c>
      <c r="AV75" s="464"/>
      <c r="AW75" s="464"/>
      <c r="AX75" s="464"/>
      <c r="AY75" s="46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305</v>
      </c>
      <c r="C76" s="430"/>
      <c r="D76" s="430"/>
      <c r="E76" s="430"/>
      <c r="F76" s="430"/>
      <c r="G76" s="430"/>
      <c r="H76" s="430"/>
      <c r="I76" s="430"/>
      <c r="J76" s="430"/>
      <c r="K76" s="430"/>
      <c r="L76" s="430"/>
      <c r="M76" s="430"/>
      <c r="N76" s="430"/>
      <c r="O76" s="430"/>
      <c r="P76" s="446"/>
      <c r="Q76" s="458">
        <v>26</v>
      </c>
      <c r="R76" s="470"/>
      <c r="S76" s="470"/>
      <c r="T76" s="470"/>
      <c r="U76" s="474"/>
      <c r="V76" s="475">
        <v>25</v>
      </c>
      <c r="W76" s="470"/>
      <c r="X76" s="470"/>
      <c r="Y76" s="470"/>
      <c r="Z76" s="474"/>
      <c r="AA76" s="464">
        <f t="shared" si="1"/>
        <v>1</v>
      </c>
      <c r="AB76" s="464"/>
      <c r="AC76" s="464"/>
      <c r="AD76" s="464"/>
      <c r="AE76" s="464"/>
      <c r="AF76" s="464">
        <f t="shared" si="2"/>
        <v>1</v>
      </c>
      <c r="AG76" s="464"/>
      <c r="AH76" s="464"/>
      <c r="AI76" s="464"/>
      <c r="AJ76" s="464"/>
      <c r="AK76" s="464" t="s">
        <v>212</v>
      </c>
      <c r="AL76" s="464"/>
      <c r="AM76" s="464"/>
      <c r="AN76" s="464"/>
      <c r="AO76" s="464"/>
      <c r="AP76" s="464" t="s">
        <v>212</v>
      </c>
      <c r="AQ76" s="464"/>
      <c r="AR76" s="464"/>
      <c r="AS76" s="464"/>
      <c r="AT76" s="464"/>
      <c r="AU76" s="464" t="s">
        <v>212</v>
      </c>
      <c r="AV76" s="464"/>
      <c r="AW76" s="464"/>
      <c r="AX76" s="464"/>
      <c r="AY76" s="46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64"/>
      <c r="AL77" s="464"/>
      <c r="AM77" s="464"/>
      <c r="AN77" s="464"/>
      <c r="AO77" s="46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261</v>
      </c>
      <c r="B88" s="411" t="s">
        <v>196</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51698</v>
      </c>
      <c r="AG88" s="466"/>
      <c r="AH88" s="466"/>
      <c r="AI88" s="466"/>
      <c r="AJ88" s="466"/>
      <c r="AK88" s="469"/>
      <c r="AL88" s="469"/>
      <c r="AM88" s="469"/>
      <c r="AN88" s="469"/>
      <c r="AO88" s="469"/>
      <c r="AP88" s="466">
        <v>51</v>
      </c>
      <c r="AQ88" s="466"/>
      <c r="AR88" s="466"/>
      <c r="AS88" s="466"/>
      <c r="AT88" s="466"/>
      <c r="AU88" s="466">
        <v>11</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261</v>
      </c>
      <c r="BR102" s="411" t="s">
        <v>455</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16</v>
      </c>
      <c r="CS102" s="628"/>
      <c r="CT102" s="628"/>
      <c r="CU102" s="628"/>
      <c r="CV102" s="723"/>
      <c r="CW102" s="722">
        <v>1</v>
      </c>
      <c r="CX102" s="628"/>
      <c r="CY102" s="628"/>
      <c r="CZ102" s="628"/>
      <c r="DA102" s="723"/>
      <c r="DB102" s="722">
        <v>63</v>
      </c>
      <c r="DC102" s="628"/>
      <c r="DD102" s="628"/>
      <c r="DE102" s="628"/>
      <c r="DF102" s="723"/>
      <c r="DG102" s="722" t="s">
        <v>212</v>
      </c>
      <c r="DH102" s="628"/>
      <c r="DI102" s="628"/>
      <c r="DJ102" s="628"/>
      <c r="DK102" s="723"/>
      <c r="DL102" s="722" t="s">
        <v>212</v>
      </c>
      <c r="DM102" s="628"/>
      <c r="DN102" s="628"/>
      <c r="DO102" s="628"/>
      <c r="DP102" s="723"/>
      <c r="DQ102" s="722" t="s">
        <v>212</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473</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474</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478</v>
      </c>
      <c r="AB109" s="416"/>
      <c r="AC109" s="416"/>
      <c r="AD109" s="416"/>
      <c r="AE109" s="483"/>
      <c r="AF109" s="497" t="s">
        <v>174</v>
      </c>
      <c r="AG109" s="416"/>
      <c r="AH109" s="416"/>
      <c r="AI109" s="416"/>
      <c r="AJ109" s="483"/>
      <c r="AK109" s="497" t="s">
        <v>398</v>
      </c>
      <c r="AL109" s="416"/>
      <c r="AM109" s="416"/>
      <c r="AN109" s="416"/>
      <c r="AO109" s="483"/>
      <c r="AP109" s="497" t="s">
        <v>479</v>
      </c>
      <c r="AQ109" s="416"/>
      <c r="AR109" s="416"/>
      <c r="AS109" s="416"/>
      <c r="AT109" s="572"/>
      <c r="AU109" s="392" t="s">
        <v>477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478</v>
      </c>
      <c r="BR109" s="416"/>
      <c r="BS109" s="416"/>
      <c r="BT109" s="416"/>
      <c r="BU109" s="483"/>
      <c r="BV109" s="497" t="s">
        <v>174</v>
      </c>
      <c r="BW109" s="416"/>
      <c r="BX109" s="416"/>
      <c r="BY109" s="416"/>
      <c r="BZ109" s="483"/>
      <c r="CA109" s="497" t="s">
        <v>398</v>
      </c>
      <c r="CB109" s="416"/>
      <c r="CC109" s="416"/>
      <c r="CD109" s="416"/>
      <c r="CE109" s="483"/>
      <c r="CF109" s="681" t="s">
        <v>479</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478</v>
      </c>
      <c r="DH109" s="416"/>
      <c r="DI109" s="416"/>
      <c r="DJ109" s="416"/>
      <c r="DK109" s="483"/>
      <c r="DL109" s="497" t="s">
        <v>174</v>
      </c>
      <c r="DM109" s="416"/>
      <c r="DN109" s="416"/>
      <c r="DO109" s="416"/>
      <c r="DP109" s="483"/>
      <c r="DQ109" s="497" t="s">
        <v>398</v>
      </c>
      <c r="DR109" s="416"/>
      <c r="DS109" s="416"/>
      <c r="DT109" s="416"/>
      <c r="DU109" s="483"/>
      <c r="DV109" s="497" t="s">
        <v>479</v>
      </c>
      <c r="DW109" s="416"/>
      <c r="DX109" s="416"/>
      <c r="DY109" s="416"/>
      <c r="DZ109" s="572"/>
    </row>
    <row r="110" spans="1:131" s="373" customFormat="1" ht="26.25" customHeight="1">
      <c r="A110" s="393" t="s">
        <v>332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919096</v>
      </c>
      <c r="AB110" s="504"/>
      <c r="AC110" s="504"/>
      <c r="AD110" s="504"/>
      <c r="AE110" s="515"/>
      <c r="AF110" s="531">
        <v>935964</v>
      </c>
      <c r="AG110" s="504"/>
      <c r="AH110" s="504"/>
      <c r="AI110" s="504"/>
      <c r="AJ110" s="515"/>
      <c r="AK110" s="531">
        <v>967786</v>
      </c>
      <c r="AL110" s="504"/>
      <c r="AM110" s="504"/>
      <c r="AN110" s="504"/>
      <c r="AO110" s="515"/>
      <c r="AP110" s="555">
        <v>21.2</v>
      </c>
      <c r="AQ110" s="563"/>
      <c r="AR110" s="563"/>
      <c r="AS110" s="563"/>
      <c r="AT110" s="573"/>
      <c r="AU110" s="585" t="s">
        <v>123</v>
      </c>
      <c r="AV110" s="597"/>
      <c r="AW110" s="597"/>
      <c r="AX110" s="597"/>
      <c r="AY110" s="597"/>
      <c r="AZ110" s="624" t="s">
        <v>480</v>
      </c>
      <c r="BA110" s="417"/>
      <c r="BB110" s="417"/>
      <c r="BC110" s="417"/>
      <c r="BD110" s="417"/>
      <c r="BE110" s="417"/>
      <c r="BF110" s="417"/>
      <c r="BG110" s="417"/>
      <c r="BH110" s="417"/>
      <c r="BI110" s="417"/>
      <c r="BJ110" s="417"/>
      <c r="BK110" s="417"/>
      <c r="BL110" s="417"/>
      <c r="BM110" s="417"/>
      <c r="BN110" s="417"/>
      <c r="BO110" s="417"/>
      <c r="BP110" s="484"/>
      <c r="BQ110" s="656">
        <v>11576562</v>
      </c>
      <c r="BR110" s="664"/>
      <c r="BS110" s="664"/>
      <c r="BT110" s="664"/>
      <c r="BU110" s="664"/>
      <c r="BV110" s="664">
        <v>11736220</v>
      </c>
      <c r="BW110" s="664"/>
      <c r="BX110" s="664"/>
      <c r="BY110" s="664"/>
      <c r="BZ110" s="664"/>
      <c r="CA110" s="664">
        <v>11512506</v>
      </c>
      <c r="CB110" s="664"/>
      <c r="CC110" s="664"/>
      <c r="CD110" s="664"/>
      <c r="CE110" s="664"/>
      <c r="CF110" s="682">
        <v>251.8</v>
      </c>
      <c r="CG110" s="686"/>
      <c r="CH110" s="686"/>
      <c r="CI110" s="686"/>
      <c r="CJ110" s="686"/>
      <c r="CK110" s="698" t="s">
        <v>390</v>
      </c>
      <c r="CL110" s="422"/>
      <c r="CM110" s="435" t="s">
        <v>482</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212</v>
      </c>
      <c r="DH110" s="664"/>
      <c r="DI110" s="664"/>
      <c r="DJ110" s="664"/>
      <c r="DK110" s="664"/>
      <c r="DL110" s="664" t="s">
        <v>212</v>
      </c>
      <c r="DM110" s="664"/>
      <c r="DN110" s="664"/>
      <c r="DO110" s="664"/>
      <c r="DP110" s="664"/>
      <c r="DQ110" s="664" t="s">
        <v>212</v>
      </c>
      <c r="DR110" s="664"/>
      <c r="DS110" s="664"/>
      <c r="DT110" s="664"/>
      <c r="DU110" s="664"/>
      <c r="DV110" s="739" t="s">
        <v>212</v>
      </c>
      <c r="DW110" s="739"/>
      <c r="DX110" s="739"/>
      <c r="DY110" s="739"/>
      <c r="DZ110" s="748"/>
    </row>
    <row r="111" spans="1:131" s="373" customFormat="1" ht="26.25" customHeight="1">
      <c r="A111" s="394" t="s">
        <v>462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212</v>
      </c>
      <c r="AB111" s="460"/>
      <c r="AC111" s="460"/>
      <c r="AD111" s="460"/>
      <c r="AE111" s="516"/>
      <c r="AF111" s="532" t="s">
        <v>212</v>
      </c>
      <c r="AG111" s="460"/>
      <c r="AH111" s="460"/>
      <c r="AI111" s="460"/>
      <c r="AJ111" s="516"/>
      <c r="AK111" s="532" t="s">
        <v>212</v>
      </c>
      <c r="AL111" s="460"/>
      <c r="AM111" s="460"/>
      <c r="AN111" s="460"/>
      <c r="AO111" s="516"/>
      <c r="AP111" s="556" t="s">
        <v>212</v>
      </c>
      <c r="AQ111" s="564"/>
      <c r="AR111" s="564"/>
      <c r="AS111" s="564"/>
      <c r="AT111" s="574"/>
      <c r="AU111" s="586"/>
      <c r="AV111" s="598"/>
      <c r="AW111" s="598"/>
      <c r="AX111" s="598"/>
      <c r="AY111" s="598"/>
      <c r="AZ111" s="625" t="s">
        <v>483</v>
      </c>
      <c r="BA111" s="433"/>
      <c r="BB111" s="433"/>
      <c r="BC111" s="433"/>
      <c r="BD111" s="433"/>
      <c r="BE111" s="433"/>
      <c r="BF111" s="433"/>
      <c r="BG111" s="433"/>
      <c r="BH111" s="433"/>
      <c r="BI111" s="433"/>
      <c r="BJ111" s="433"/>
      <c r="BK111" s="433"/>
      <c r="BL111" s="433"/>
      <c r="BM111" s="433"/>
      <c r="BN111" s="433"/>
      <c r="BO111" s="433"/>
      <c r="BP111" s="486"/>
      <c r="BQ111" s="657" t="s">
        <v>212</v>
      </c>
      <c r="BR111" s="665"/>
      <c r="BS111" s="665"/>
      <c r="BT111" s="665"/>
      <c r="BU111" s="665"/>
      <c r="BV111" s="665" t="s">
        <v>212</v>
      </c>
      <c r="BW111" s="665"/>
      <c r="BX111" s="665"/>
      <c r="BY111" s="665"/>
      <c r="BZ111" s="665"/>
      <c r="CA111" s="665" t="s">
        <v>212</v>
      </c>
      <c r="CB111" s="665"/>
      <c r="CC111" s="665"/>
      <c r="CD111" s="665"/>
      <c r="CE111" s="665"/>
      <c r="CF111" s="683" t="s">
        <v>212</v>
      </c>
      <c r="CG111" s="687"/>
      <c r="CH111" s="687"/>
      <c r="CI111" s="687"/>
      <c r="CJ111" s="687"/>
      <c r="CK111" s="699"/>
      <c r="CL111" s="423"/>
      <c r="CM111" s="436" t="s">
        <v>139</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212</v>
      </c>
      <c r="DH111" s="665"/>
      <c r="DI111" s="665"/>
      <c r="DJ111" s="665"/>
      <c r="DK111" s="665"/>
      <c r="DL111" s="665" t="s">
        <v>212</v>
      </c>
      <c r="DM111" s="665"/>
      <c r="DN111" s="665"/>
      <c r="DO111" s="665"/>
      <c r="DP111" s="665"/>
      <c r="DQ111" s="665" t="s">
        <v>212</v>
      </c>
      <c r="DR111" s="665"/>
      <c r="DS111" s="665"/>
      <c r="DT111" s="665"/>
      <c r="DU111" s="665"/>
      <c r="DV111" s="740" t="s">
        <v>212</v>
      </c>
      <c r="DW111" s="740"/>
      <c r="DX111" s="740"/>
      <c r="DY111" s="740"/>
      <c r="DZ111" s="749"/>
    </row>
    <row r="112" spans="1:131" s="373" customFormat="1" ht="26.25" customHeight="1">
      <c r="A112" s="395" t="s">
        <v>162</v>
      </c>
      <c r="B112" s="419"/>
      <c r="C112" s="433" t="s">
        <v>485</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212</v>
      </c>
      <c r="AB112" s="460"/>
      <c r="AC112" s="460"/>
      <c r="AD112" s="460"/>
      <c r="AE112" s="516"/>
      <c r="AF112" s="532" t="s">
        <v>212</v>
      </c>
      <c r="AG112" s="460"/>
      <c r="AH112" s="460"/>
      <c r="AI112" s="460"/>
      <c r="AJ112" s="516"/>
      <c r="AK112" s="532" t="s">
        <v>212</v>
      </c>
      <c r="AL112" s="460"/>
      <c r="AM112" s="460"/>
      <c r="AN112" s="460"/>
      <c r="AO112" s="516"/>
      <c r="AP112" s="556" t="s">
        <v>212</v>
      </c>
      <c r="AQ112" s="564"/>
      <c r="AR112" s="564"/>
      <c r="AS112" s="564"/>
      <c r="AT112" s="574"/>
      <c r="AU112" s="586"/>
      <c r="AV112" s="598"/>
      <c r="AW112" s="598"/>
      <c r="AX112" s="598"/>
      <c r="AY112" s="598"/>
      <c r="AZ112" s="625" t="s">
        <v>278</v>
      </c>
      <c r="BA112" s="433"/>
      <c r="BB112" s="433"/>
      <c r="BC112" s="433"/>
      <c r="BD112" s="433"/>
      <c r="BE112" s="433"/>
      <c r="BF112" s="433"/>
      <c r="BG112" s="433"/>
      <c r="BH112" s="433"/>
      <c r="BI112" s="433"/>
      <c r="BJ112" s="433"/>
      <c r="BK112" s="433"/>
      <c r="BL112" s="433"/>
      <c r="BM112" s="433"/>
      <c r="BN112" s="433"/>
      <c r="BO112" s="433"/>
      <c r="BP112" s="486"/>
      <c r="BQ112" s="657">
        <v>6655148</v>
      </c>
      <c r="BR112" s="665"/>
      <c r="BS112" s="665"/>
      <c r="BT112" s="665"/>
      <c r="BU112" s="665"/>
      <c r="BV112" s="665">
        <v>5871332</v>
      </c>
      <c r="BW112" s="665"/>
      <c r="BX112" s="665"/>
      <c r="BY112" s="665"/>
      <c r="BZ112" s="665"/>
      <c r="CA112" s="665">
        <v>5039015</v>
      </c>
      <c r="CB112" s="665"/>
      <c r="CC112" s="665"/>
      <c r="CD112" s="665"/>
      <c r="CE112" s="665"/>
      <c r="CF112" s="683">
        <v>110.2</v>
      </c>
      <c r="CG112" s="687"/>
      <c r="CH112" s="687"/>
      <c r="CI112" s="687"/>
      <c r="CJ112" s="687"/>
      <c r="CK112" s="699"/>
      <c r="CL112" s="423"/>
      <c r="CM112" s="436" t="s">
        <v>218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212</v>
      </c>
      <c r="DH112" s="665"/>
      <c r="DI112" s="665"/>
      <c r="DJ112" s="665"/>
      <c r="DK112" s="665"/>
      <c r="DL112" s="665" t="s">
        <v>212</v>
      </c>
      <c r="DM112" s="665"/>
      <c r="DN112" s="665"/>
      <c r="DO112" s="665"/>
      <c r="DP112" s="665"/>
      <c r="DQ112" s="665" t="s">
        <v>212</v>
      </c>
      <c r="DR112" s="665"/>
      <c r="DS112" s="665"/>
      <c r="DT112" s="665"/>
      <c r="DU112" s="665"/>
      <c r="DV112" s="740" t="s">
        <v>212</v>
      </c>
      <c r="DW112" s="740"/>
      <c r="DX112" s="740"/>
      <c r="DY112" s="740"/>
      <c r="DZ112" s="749"/>
    </row>
    <row r="113" spans="1:130" s="373" customFormat="1" ht="26.25" customHeight="1">
      <c r="A113" s="396"/>
      <c r="B113" s="420"/>
      <c r="C113" s="433" t="s">
        <v>487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413661</v>
      </c>
      <c r="AB113" s="460"/>
      <c r="AC113" s="460"/>
      <c r="AD113" s="460"/>
      <c r="AE113" s="516"/>
      <c r="AF113" s="532">
        <v>369207</v>
      </c>
      <c r="AG113" s="460"/>
      <c r="AH113" s="460"/>
      <c r="AI113" s="460"/>
      <c r="AJ113" s="516"/>
      <c r="AK113" s="532">
        <v>331964</v>
      </c>
      <c r="AL113" s="460"/>
      <c r="AM113" s="460"/>
      <c r="AN113" s="460"/>
      <c r="AO113" s="516"/>
      <c r="AP113" s="556">
        <v>7.3</v>
      </c>
      <c r="AQ113" s="564"/>
      <c r="AR113" s="564"/>
      <c r="AS113" s="564"/>
      <c r="AT113" s="574"/>
      <c r="AU113" s="586"/>
      <c r="AV113" s="598"/>
      <c r="AW113" s="598"/>
      <c r="AX113" s="598"/>
      <c r="AY113" s="598"/>
      <c r="AZ113" s="625" t="s">
        <v>488</v>
      </c>
      <c r="BA113" s="433"/>
      <c r="BB113" s="433"/>
      <c r="BC113" s="433"/>
      <c r="BD113" s="433"/>
      <c r="BE113" s="433"/>
      <c r="BF113" s="433"/>
      <c r="BG113" s="433"/>
      <c r="BH113" s="433"/>
      <c r="BI113" s="433"/>
      <c r="BJ113" s="433"/>
      <c r="BK113" s="433"/>
      <c r="BL113" s="433"/>
      <c r="BM113" s="433"/>
      <c r="BN113" s="433"/>
      <c r="BO113" s="433"/>
      <c r="BP113" s="486"/>
      <c r="BQ113" s="657">
        <v>49824</v>
      </c>
      <c r="BR113" s="665"/>
      <c r="BS113" s="665"/>
      <c r="BT113" s="665"/>
      <c r="BU113" s="665"/>
      <c r="BV113" s="665">
        <v>30372</v>
      </c>
      <c r="BW113" s="665"/>
      <c r="BX113" s="665"/>
      <c r="BY113" s="665"/>
      <c r="BZ113" s="665"/>
      <c r="CA113" s="665">
        <v>10786</v>
      </c>
      <c r="CB113" s="665"/>
      <c r="CC113" s="665"/>
      <c r="CD113" s="665"/>
      <c r="CE113" s="665"/>
      <c r="CF113" s="683">
        <v>0.2</v>
      </c>
      <c r="CG113" s="687"/>
      <c r="CH113" s="687"/>
      <c r="CI113" s="687"/>
      <c r="CJ113" s="687"/>
      <c r="CK113" s="699"/>
      <c r="CL113" s="423"/>
      <c r="CM113" s="436" t="s">
        <v>409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212</v>
      </c>
      <c r="DH113" s="460"/>
      <c r="DI113" s="460"/>
      <c r="DJ113" s="460"/>
      <c r="DK113" s="516"/>
      <c r="DL113" s="532" t="s">
        <v>212</v>
      </c>
      <c r="DM113" s="460"/>
      <c r="DN113" s="460"/>
      <c r="DO113" s="460"/>
      <c r="DP113" s="516"/>
      <c r="DQ113" s="532" t="s">
        <v>212</v>
      </c>
      <c r="DR113" s="460"/>
      <c r="DS113" s="460"/>
      <c r="DT113" s="460"/>
      <c r="DU113" s="516"/>
      <c r="DV113" s="556" t="s">
        <v>212</v>
      </c>
      <c r="DW113" s="564"/>
      <c r="DX113" s="564"/>
      <c r="DY113" s="564"/>
      <c r="DZ113" s="574"/>
    </row>
    <row r="114" spans="1:130" s="373" customFormat="1" ht="26.25" customHeight="1">
      <c r="A114" s="396"/>
      <c r="B114" s="420"/>
      <c r="C114" s="433" t="s">
        <v>489</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19753</v>
      </c>
      <c r="AB114" s="460"/>
      <c r="AC114" s="460"/>
      <c r="AD114" s="460"/>
      <c r="AE114" s="516"/>
      <c r="AF114" s="532">
        <v>19753</v>
      </c>
      <c r="AG114" s="460"/>
      <c r="AH114" s="460"/>
      <c r="AI114" s="460"/>
      <c r="AJ114" s="516"/>
      <c r="AK114" s="532">
        <v>19753</v>
      </c>
      <c r="AL114" s="460"/>
      <c r="AM114" s="460"/>
      <c r="AN114" s="460"/>
      <c r="AO114" s="516"/>
      <c r="AP114" s="556">
        <v>0.4</v>
      </c>
      <c r="AQ114" s="564"/>
      <c r="AR114" s="564"/>
      <c r="AS114" s="564"/>
      <c r="AT114" s="574"/>
      <c r="AU114" s="586"/>
      <c r="AV114" s="598"/>
      <c r="AW114" s="598"/>
      <c r="AX114" s="598"/>
      <c r="AY114" s="598"/>
      <c r="AZ114" s="625" t="s">
        <v>490</v>
      </c>
      <c r="BA114" s="433"/>
      <c r="BB114" s="433"/>
      <c r="BC114" s="433"/>
      <c r="BD114" s="433"/>
      <c r="BE114" s="433"/>
      <c r="BF114" s="433"/>
      <c r="BG114" s="433"/>
      <c r="BH114" s="433"/>
      <c r="BI114" s="433"/>
      <c r="BJ114" s="433"/>
      <c r="BK114" s="433"/>
      <c r="BL114" s="433"/>
      <c r="BM114" s="433"/>
      <c r="BN114" s="433"/>
      <c r="BO114" s="433"/>
      <c r="BP114" s="486"/>
      <c r="BQ114" s="657">
        <v>1005519</v>
      </c>
      <c r="BR114" s="665"/>
      <c r="BS114" s="665"/>
      <c r="BT114" s="665"/>
      <c r="BU114" s="665"/>
      <c r="BV114" s="665">
        <v>996706</v>
      </c>
      <c r="BW114" s="665"/>
      <c r="BX114" s="665"/>
      <c r="BY114" s="665"/>
      <c r="BZ114" s="665"/>
      <c r="CA114" s="665">
        <v>965463</v>
      </c>
      <c r="CB114" s="665"/>
      <c r="CC114" s="665"/>
      <c r="CD114" s="665"/>
      <c r="CE114" s="665"/>
      <c r="CF114" s="683">
        <v>21.1</v>
      </c>
      <c r="CG114" s="687"/>
      <c r="CH114" s="687"/>
      <c r="CI114" s="687"/>
      <c r="CJ114" s="687"/>
      <c r="CK114" s="699"/>
      <c r="CL114" s="423"/>
      <c r="CM114" s="436" t="s">
        <v>491</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212</v>
      </c>
      <c r="DH114" s="460"/>
      <c r="DI114" s="460"/>
      <c r="DJ114" s="460"/>
      <c r="DK114" s="516"/>
      <c r="DL114" s="532" t="s">
        <v>212</v>
      </c>
      <c r="DM114" s="460"/>
      <c r="DN114" s="460"/>
      <c r="DO114" s="460"/>
      <c r="DP114" s="516"/>
      <c r="DQ114" s="532" t="s">
        <v>212</v>
      </c>
      <c r="DR114" s="460"/>
      <c r="DS114" s="460"/>
      <c r="DT114" s="460"/>
      <c r="DU114" s="516"/>
      <c r="DV114" s="556" t="s">
        <v>212</v>
      </c>
      <c r="DW114" s="564"/>
      <c r="DX114" s="564"/>
      <c r="DY114" s="564"/>
      <c r="DZ114" s="574"/>
    </row>
    <row r="115" spans="1:130" s="373" customFormat="1" ht="26.25" customHeight="1">
      <c r="A115" s="396"/>
      <c r="B115" s="420"/>
      <c r="C115" s="433" t="s">
        <v>381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212</v>
      </c>
      <c r="AB115" s="460"/>
      <c r="AC115" s="460"/>
      <c r="AD115" s="460"/>
      <c r="AE115" s="516"/>
      <c r="AF115" s="532" t="s">
        <v>212</v>
      </c>
      <c r="AG115" s="460"/>
      <c r="AH115" s="460"/>
      <c r="AI115" s="460"/>
      <c r="AJ115" s="516"/>
      <c r="AK115" s="532" t="s">
        <v>212</v>
      </c>
      <c r="AL115" s="460"/>
      <c r="AM115" s="460"/>
      <c r="AN115" s="460"/>
      <c r="AO115" s="516"/>
      <c r="AP115" s="556" t="s">
        <v>212</v>
      </c>
      <c r="AQ115" s="564"/>
      <c r="AR115" s="564"/>
      <c r="AS115" s="564"/>
      <c r="AT115" s="574"/>
      <c r="AU115" s="586"/>
      <c r="AV115" s="598"/>
      <c r="AW115" s="598"/>
      <c r="AX115" s="598"/>
      <c r="AY115" s="598"/>
      <c r="AZ115" s="625" t="s">
        <v>350</v>
      </c>
      <c r="BA115" s="433"/>
      <c r="BB115" s="433"/>
      <c r="BC115" s="433"/>
      <c r="BD115" s="433"/>
      <c r="BE115" s="433"/>
      <c r="BF115" s="433"/>
      <c r="BG115" s="433"/>
      <c r="BH115" s="433"/>
      <c r="BI115" s="433"/>
      <c r="BJ115" s="433"/>
      <c r="BK115" s="433"/>
      <c r="BL115" s="433"/>
      <c r="BM115" s="433"/>
      <c r="BN115" s="433"/>
      <c r="BO115" s="433"/>
      <c r="BP115" s="486"/>
      <c r="BQ115" s="657" t="s">
        <v>212</v>
      </c>
      <c r="BR115" s="665"/>
      <c r="BS115" s="665"/>
      <c r="BT115" s="665"/>
      <c r="BU115" s="665"/>
      <c r="BV115" s="665" t="s">
        <v>212</v>
      </c>
      <c r="BW115" s="665"/>
      <c r="BX115" s="665"/>
      <c r="BY115" s="665"/>
      <c r="BZ115" s="665"/>
      <c r="CA115" s="665" t="s">
        <v>212</v>
      </c>
      <c r="CB115" s="665"/>
      <c r="CC115" s="665"/>
      <c r="CD115" s="665"/>
      <c r="CE115" s="665"/>
      <c r="CF115" s="683" t="s">
        <v>212</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212</v>
      </c>
      <c r="DH115" s="460"/>
      <c r="DI115" s="460"/>
      <c r="DJ115" s="460"/>
      <c r="DK115" s="516"/>
      <c r="DL115" s="532" t="s">
        <v>212</v>
      </c>
      <c r="DM115" s="460"/>
      <c r="DN115" s="460"/>
      <c r="DO115" s="460"/>
      <c r="DP115" s="516"/>
      <c r="DQ115" s="532" t="s">
        <v>212</v>
      </c>
      <c r="DR115" s="460"/>
      <c r="DS115" s="460"/>
      <c r="DT115" s="460"/>
      <c r="DU115" s="516"/>
      <c r="DV115" s="556" t="s">
        <v>212</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90</v>
      </c>
      <c r="AB116" s="460"/>
      <c r="AC116" s="460"/>
      <c r="AD116" s="460"/>
      <c r="AE116" s="516"/>
      <c r="AF116" s="532">
        <v>123</v>
      </c>
      <c r="AG116" s="460"/>
      <c r="AH116" s="460"/>
      <c r="AI116" s="460"/>
      <c r="AJ116" s="516"/>
      <c r="AK116" s="532">
        <v>184</v>
      </c>
      <c r="AL116" s="460"/>
      <c r="AM116" s="460"/>
      <c r="AN116" s="460"/>
      <c r="AO116" s="516"/>
      <c r="AP116" s="556">
        <v>0</v>
      </c>
      <c r="AQ116" s="564"/>
      <c r="AR116" s="564"/>
      <c r="AS116" s="564"/>
      <c r="AT116" s="574"/>
      <c r="AU116" s="586"/>
      <c r="AV116" s="598"/>
      <c r="AW116" s="598"/>
      <c r="AX116" s="598"/>
      <c r="AY116" s="598"/>
      <c r="AZ116" s="437" t="s">
        <v>236</v>
      </c>
      <c r="BA116" s="441"/>
      <c r="BB116" s="441"/>
      <c r="BC116" s="441"/>
      <c r="BD116" s="441"/>
      <c r="BE116" s="441"/>
      <c r="BF116" s="441"/>
      <c r="BG116" s="441"/>
      <c r="BH116" s="441"/>
      <c r="BI116" s="441"/>
      <c r="BJ116" s="441"/>
      <c r="BK116" s="441"/>
      <c r="BL116" s="441"/>
      <c r="BM116" s="441"/>
      <c r="BN116" s="441"/>
      <c r="BO116" s="441"/>
      <c r="BP116" s="490"/>
      <c r="BQ116" s="657" t="s">
        <v>212</v>
      </c>
      <c r="BR116" s="665"/>
      <c r="BS116" s="665"/>
      <c r="BT116" s="665"/>
      <c r="BU116" s="665"/>
      <c r="BV116" s="665" t="s">
        <v>212</v>
      </c>
      <c r="BW116" s="665"/>
      <c r="BX116" s="665"/>
      <c r="BY116" s="665"/>
      <c r="BZ116" s="665"/>
      <c r="CA116" s="665" t="s">
        <v>212</v>
      </c>
      <c r="CB116" s="665"/>
      <c r="CC116" s="665"/>
      <c r="CD116" s="665"/>
      <c r="CE116" s="665"/>
      <c r="CF116" s="683" t="s">
        <v>212</v>
      </c>
      <c r="CG116" s="687"/>
      <c r="CH116" s="687"/>
      <c r="CI116" s="687"/>
      <c r="CJ116" s="687"/>
      <c r="CK116" s="699"/>
      <c r="CL116" s="423"/>
      <c r="CM116" s="436" t="s">
        <v>493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212</v>
      </c>
      <c r="DH116" s="460"/>
      <c r="DI116" s="460"/>
      <c r="DJ116" s="460"/>
      <c r="DK116" s="516"/>
      <c r="DL116" s="532" t="s">
        <v>212</v>
      </c>
      <c r="DM116" s="460"/>
      <c r="DN116" s="460"/>
      <c r="DO116" s="460"/>
      <c r="DP116" s="516"/>
      <c r="DQ116" s="532" t="s">
        <v>212</v>
      </c>
      <c r="DR116" s="460"/>
      <c r="DS116" s="460"/>
      <c r="DT116" s="460"/>
      <c r="DU116" s="516"/>
      <c r="DV116" s="556" t="s">
        <v>212</v>
      </c>
      <c r="DW116" s="564"/>
      <c r="DX116" s="564"/>
      <c r="DY116" s="564"/>
      <c r="DZ116" s="574"/>
    </row>
    <row r="117" spans="1:130" s="373" customFormat="1" ht="26.25" customHeight="1">
      <c r="A117" s="392" t="s">
        <v>283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327</v>
      </c>
      <c r="Z117" s="483"/>
      <c r="AA117" s="500">
        <v>1352600</v>
      </c>
      <c r="AB117" s="505"/>
      <c r="AC117" s="505"/>
      <c r="AD117" s="505"/>
      <c r="AE117" s="517"/>
      <c r="AF117" s="533">
        <v>1325047</v>
      </c>
      <c r="AG117" s="505"/>
      <c r="AH117" s="505"/>
      <c r="AI117" s="505"/>
      <c r="AJ117" s="517"/>
      <c r="AK117" s="533">
        <v>1319687</v>
      </c>
      <c r="AL117" s="505"/>
      <c r="AM117" s="505"/>
      <c r="AN117" s="505"/>
      <c r="AO117" s="517"/>
      <c r="AP117" s="557"/>
      <c r="AQ117" s="565"/>
      <c r="AR117" s="565"/>
      <c r="AS117" s="565"/>
      <c r="AT117" s="575"/>
      <c r="AU117" s="586"/>
      <c r="AV117" s="598"/>
      <c r="AW117" s="598"/>
      <c r="AX117" s="598"/>
      <c r="AY117" s="598"/>
      <c r="AZ117" s="437" t="s">
        <v>494</v>
      </c>
      <c r="BA117" s="441"/>
      <c r="BB117" s="441"/>
      <c r="BC117" s="441"/>
      <c r="BD117" s="441"/>
      <c r="BE117" s="441"/>
      <c r="BF117" s="441"/>
      <c r="BG117" s="441"/>
      <c r="BH117" s="441"/>
      <c r="BI117" s="441"/>
      <c r="BJ117" s="441"/>
      <c r="BK117" s="441"/>
      <c r="BL117" s="441"/>
      <c r="BM117" s="441"/>
      <c r="BN117" s="441"/>
      <c r="BO117" s="441"/>
      <c r="BP117" s="490"/>
      <c r="BQ117" s="657" t="s">
        <v>212</v>
      </c>
      <c r="BR117" s="665"/>
      <c r="BS117" s="665"/>
      <c r="BT117" s="665"/>
      <c r="BU117" s="665"/>
      <c r="BV117" s="665" t="s">
        <v>212</v>
      </c>
      <c r="BW117" s="665"/>
      <c r="BX117" s="665"/>
      <c r="BY117" s="665"/>
      <c r="BZ117" s="665"/>
      <c r="CA117" s="665" t="s">
        <v>212</v>
      </c>
      <c r="CB117" s="665"/>
      <c r="CC117" s="665"/>
      <c r="CD117" s="665"/>
      <c r="CE117" s="665"/>
      <c r="CF117" s="683" t="s">
        <v>212</v>
      </c>
      <c r="CG117" s="687"/>
      <c r="CH117" s="687"/>
      <c r="CI117" s="687"/>
      <c r="CJ117" s="687"/>
      <c r="CK117" s="699"/>
      <c r="CL117" s="423"/>
      <c r="CM117" s="436" t="s">
        <v>343</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212</v>
      </c>
      <c r="DH117" s="460"/>
      <c r="DI117" s="460"/>
      <c r="DJ117" s="460"/>
      <c r="DK117" s="516"/>
      <c r="DL117" s="532" t="s">
        <v>212</v>
      </c>
      <c r="DM117" s="460"/>
      <c r="DN117" s="460"/>
      <c r="DO117" s="460"/>
      <c r="DP117" s="516"/>
      <c r="DQ117" s="532" t="s">
        <v>212</v>
      </c>
      <c r="DR117" s="460"/>
      <c r="DS117" s="460"/>
      <c r="DT117" s="460"/>
      <c r="DU117" s="516"/>
      <c r="DV117" s="556" t="s">
        <v>212</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478</v>
      </c>
      <c r="AB118" s="416"/>
      <c r="AC118" s="416"/>
      <c r="AD118" s="416"/>
      <c r="AE118" s="483"/>
      <c r="AF118" s="497" t="s">
        <v>174</v>
      </c>
      <c r="AG118" s="416"/>
      <c r="AH118" s="416"/>
      <c r="AI118" s="416"/>
      <c r="AJ118" s="483"/>
      <c r="AK118" s="497" t="s">
        <v>398</v>
      </c>
      <c r="AL118" s="416"/>
      <c r="AM118" s="416"/>
      <c r="AN118" s="416"/>
      <c r="AO118" s="483"/>
      <c r="AP118" s="497" t="s">
        <v>479</v>
      </c>
      <c r="AQ118" s="416"/>
      <c r="AR118" s="416"/>
      <c r="AS118" s="416"/>
      <c r="AT118" s="572"/>
      <c r="AU118" s="586"/>
      <c r="AV118" s="598"/>
      <c r="AW118" s="598"/>
      <c r="AX118" s="598"/>
      <c r="AY118" s="598"/>
      <c r="AZ118" s="626" t="s">
        <v>495</v>
      </c>
      <c r="BA118" s="434"/>
      <c r="BB118" s="434"/>
      <c r="BC118" s="434"/>
      <c r="BD118" s="434"/>
      <c r="BE118" s="434"/>
      <c r="BF118" s="434"/>
      <c r="BG118" s="434"/>
      <c r="BH118" s="434"/>
      <c r="BI118" s="434"/>
      <c r="BJ118" s="434"/>
      <c r="BK118" s="434"/>
      <c r="BL118" s="434"/>
      <c r="BM118" s="434"/>
      <c r="BN118" s="434"/>
      <c r="BO118" s="434"/>
      <c r="BP118" s="487"/>
      <c r="BQ118" s="658" t="s">
        <v>212</v>
      </c>
      <c r="BR118" s="666"/>
      <c r="BS118" s="666"/>
      <c r="BT118" s="666"/>
      <c r="BU118" s="666"/>
      <c r="BV118" s="666" t="s">
        <v>212</v>
      </c>
      <c r="BW118" s="666"/>
      <c r="BX118" s="666"/>
      <c r="BY118" s="666"/>
      <c r="BZ118" s="666"/>
      <c r="CA118" s="666" t="s">
        <v>212</v>
      </c>
      <c r="CB118" s="666"/>
      <c r="CC118" s="666"/>
      <c r="CD118" s="666"/>
      <c r="CE118" s="666"/>
      <c r="CF118" s="683" t="s">
        <v>212</v>
      </c>
      <c r="CG118" s="687"/>
      <c r="CH118" s="687"/>
      <c r="CI118" s="687"/>
      <c r="CJ118" s="687"/>
      <c r="CK118" s="699"/>
      <c r="CL118" s="423"/>
      <c r="CM118" s="436" t="s">
        <v>496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212</v>
      </c>
      <c r="DH118" s="460"/>
      <c r="DI118" s="460"/>
      <c r="DJ118" s="460"/>
      <c r="DK118" s="516"/>
      <c r="DL118" s="532" t="s">
        <v>212</v>
      </c>
      <c r="DM118" s="460"/>
      <c r="DN118" s="460"/>
      <c r="DO118" s="460"/>
      <c r="DP118" s="516"/>
      <c r="DQ118" s="532" t="s">
        <v>212</v>
      </c>
      <c r="DR118" s="460"/>
      <c r="DS118" s="460"/>
      <c r="DT118" s="460"/>
      <c r="DU118" s="516"/>
      <c r="DV118" s="556" t="s">
        <v>212</v>
      </c>
      <c r="DW118" s="564"/>
      <c r="DX118" s="564"/>
      <c r="DY118" s="564"/>
      <c r="DZ118" s="574"/>
    </row>
    <row r="119" spans="1:130" s="373" customFormat="1" ht="26.25" customHeight="1">
      <c r="A119" s="398" t="s">
        <v>390</v>
      </c>
      <c r="B119" s="422"/>
      <c r="C119" s="435" t="s">
        <v>482</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212</v>
      </c>
      <c r="AB119" s="504"/>
      <c r="AC119" s="504"/>
      <c r="AD119" s="504"/>
      <c r="AE119" s="515"/>
      <c r="AF119" s="531" t="s">
        <v>212</v>
      </c>
      <c r="AG119" s="504"/>
      <c r="AH119" s="504"/>
      <c r="AI119" s="504"/>
      <c r="AJ119" s="515"/>
      <c r="AK119" s="531" t="s">
        <v>212</v>
      </c>
      <c r="AL119" s="504"/>
      <c r="AM119" s="504"/>
      <c r="AN119" s="504"/>
      <c r="AO119" s="515"/>
      <c r="AP119" s="555" t="s">
        <v>212</v>
      </c>
      <c r="AQ119" s="563"/>
      <c r="AR119" s="563"/>
      <c r="AS119" s="563"/>
      <c r="AT119" s="573"/>
      <c r="AU119" s="587"/>
      <c r="AV119" s="599"/>
      <c r="AW119" s="599"/>
      <c r="AX119" s="599"/>
      <c r="AY119" s="599"/>
      <c r="AZ119" s="627" t="s">
        <v>283</v>
      </c>
      <c r="BA119" s="627"/>
      <c r="BB119" s="627"/>
      <c r="BC119" s="627"/>
      <c r="BD119" s="627"/>
      <c r="BE119" s="627"/>
      <c r="BF119" s="627"/>
      <c r="BG119" s="627"/>
      <c r="BH119" s="627"/>
      <c r="BI119" s="627"/>
      <c r="BJ119" s="627"/>
      <c r="BK119" s="627"/>
      <c r="BL119" s="627"/>
      <c r="BM119" s="627"/>
      <c r="BN119" s="627"/>
      <c r="BO119" s="482" t="s">
        <v>179</v>
      </c>
      <c r="BP119" s="652"/>
      <c r="BQ119" s="658">
        <v>19287053</v>
      </c>
      <c r="BR119" s="666"/>
      <c r="BS119" s="666"/>
      <c r="BT119" s="666"/>
      <c r="BU119" s="666"/>
      <c r="BV119" s="666">
        <v>18634630</v>
      </c>
      <c r="BW119" s="666"/>
      <c r="BX119" s="666"/>
      <c r="BY119" s="666"/>
      <c r="BZ119" s="666"/>
      <c r="CA119" s="666">
        <v>17527770</v>
      </c>
      <c r="CB119" s="666"/>
      <c r="CC119" s="666"/>
      <c r="CD119" s="666"/>
      <c r="CE119" s="666"/>
      <c r="CF119" s="561"/>
      <c r="CG119" s="569"/>
      <c r="CH119" s="569"/>
      <c r="CI119" s="569"/>
      <c r="CJ119" s="695"/>
      <c r="CK119" s="700"/>
      <c r="CL119" s="424"/>
      <c r="CM119" s="438" t="s">
        <v>497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212</v>
      </c>
      <c r="DH119" s="506"/>
      <c r="DI119" s="506"/>
      <c r="DJ119" s="506"/>
      <c r="DK119" s="518"/>
      <c r="DL119" s="534" t="s">
        <v>212</v>
      </c>
      <c r="DM119" s="506"/>
      <c r="DN119" s="506"/>
      <c r="DO119" s="506"/>
      <c r="DP119" s="518"/>
      <c r="DQ119" s="534" t="s">
        <v>212</v>
      </c>
      <c r="DR119" s="506"/>
      <c r="DS119" s="506"/>
      <c r="DT119" s="506"/>
      <c r="DU119" s="518"/>
      <c r="DV119" s="741" t="s">
        <v>212</v>
      </c>
      <c r="DW119" s="743"/>
      <c r="DX119" s="743"/>
      <c r="DY119" s="743"/>
      <c r="DZ119" s="750"/>
    </row>
    <row r="120" spans="1:130" s="373" customFormat="1" ht="26.25" customHeight="1">
      <c r="A120" s="399"/>
      <c r="B120" s="423"/>
      <c r="C120" s="436" t="s">
        <v>139</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212</v>
      </c>
      <c r="AB120" s="460"/>
      <c r="AC120" s="460"/>
      <c r="AD120" s="460"/>
      <c r="AE120" s="516"/>
      <c r="AF120" s="532" t="s">
        <v>212</v>
      </c>
      <c r="AG120" s="460"/>
      <c r="AH120" s="460"/>
      <c r="AI120" s="460"/>
      <c r="AJ120" s="516"/>
      <c r="AK120" s="532" t="s">
        <v>212</v>
      </c>
      <c r="AL120" s="460"/>
      <c r="AM120" s="460"/>
      <c r="AN120" s="460"/>
      <c r="AO120" s="516"/>
      <c r="AP120" s="556" t="s">
        <v>212</v>
      </c>
      <c r="AQ120" s="564"/>
      <c r="AR120" s="564"/>
      <c r="AS120" s="564"/>
      <c r="AT120" s="574"/>
      <c r="AU120" s="588" t="s">
        <v>484</v>
      </c>
      <c r="AV120" s="600"/>
      <c r="AW120" s="600"/>
      <c r="AX120" s="600"/>
      <c r="AY120" s="612"/>
      <c r="AZ120" s="624" t="s">
        <v>228</v>
      </c>
      <c r="BA120" s="417"/>
      <c r="BB120" s="417"/>
      <c r="BC120" s="417"/>
      <c r="BD120" s="417"/>
      <c r="BE120" s="417"/>
      <c r="BF120" s="417"/>
      <c r="BG120" s="417"/>
      <c r="BH120" s="417"/>
      <c r="BI120" s="417"/>
      <c r="BJ120" s="417"/>
      <c r="BK120" s="417"/>
      <c r="BL120" s="417"/>
      <c r="BM120" s="417"/>
      <c r="BN120" s="417"/>
      <c r="BO120" s="417"/>
      <c r="BP120" s="484"/>
      <c r="BQ120" s="656">
        <v>2081393</v>
      </c>
      <c r="BR120" s="664"/>
      <c r="BS120" s="664"/>
      <c r="BT120" s="664"/>
      <c r="BU120" s="664"/>
      <c r="BV120" s="664">
        <v>2093149</v>
      </c>
      <c r="BW120" s="664"/>
      <c r="BX120" s="664"/>
      <c r="BY120" s="664"/>
      <c r="BZ120" s="664"/>
      <c r="CA120" s="664">
        <v>2116305</v>
      </c>
      <c r="CB120" s="664"/>
      <c r="CC120" s="664"/>
      <c r="CD120" s="664"/>
      <c r="CE120" s="664"/>
      <c r="CF120" s="682">
        <v>46.3</v>
      </c>
      <c r="CG120" s="686"/>
      <c r="CH120" s="686"/>
      <c r="CI120" s="686"/>
      <c r="CJ120" s="686"/>
      <c r="CK120" s="701" t="s">
        <v>279</v>
      </c>
      <c r="CL120" s="711"/>
      <c r="CM120" s="711"/>
      <c r="CN120" s="711"/>
      <c r="CO120" s="714"/>
      <c r="CP120" s="718" t="s">
        <v>357</v>
      </c>
      <c r="CQ120" s="721"/>
      <c r="CR120" s="721"/>
      <c r="CS120" s="721"/>
      <c r="CT120" s="721"/>
      <c r="CU120" s="721"/>
      <c r="CV120" s="721"/>
      <c r="CW120" s="721"/>
      <c r="CX120" s="721"/>
      <c r="CY120" s="721"/>
      <c r="CZ120" s="721"/>
      <c r="DA120" s="721"/>
      <c r="DB120" s="721"/>
      <c r="DC120" s="721"/>
      <c r="DD120" s="721"/>
      <c r="DE120" s="721"/>
      <c r="DF120" s="724"/>
      <c r="DG120" s="656">
        <v>5514062</v>
      </c>
      <c r="DH120" s="664"/>
      <c r="DI120" s="664"/>
      <c r="DJ120" s="664"/>
      <c r="DK120" s="664"/>
      <c r="DL120" s="664">
        <v>5826086</v>
      </c>
      <c r="DM120" s="664"/>
      <c r="DN120" s="664"/>
      <c r="DO120" s="664"/>
      <c r="DP120" s="664"/>
      <c r="DQ120" s="664">
        <v>4967074</v>
      </c>
      <c r="DR120" s="664"/>
      <c r="DS120" s="664"/>
      <c r="DT120" s="664"/>
      <c r="DU120" s="664"/>
      <c r="DV120" s="739">
        <v>108.6</v>
      </c>
      <c r="DW120" s="739"/>
      <c r="DX120" s="739"/>
      <c r="DY120" s="739"/>
      <c r="DZ120" s="748"/>
    </row>
    <row r="121" spans="1:130" s="373" customFormat="1" ht="26.25" customHeight="1">
      <c r="A121" s="399"/>
      <c r="B121" s="423"/>
      <c r="C121" s="437" t="s">
        <v>138</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212</v>
      </c>
      <c r="AB121" s="460"/>
      <c r="AC121" s="460"/>
      <c r="AD121" s="460"/>
      <c r="AE121" s="516"/>
      <c r="AF121" s="532" t="s">
        <v>212</v>
      </c>
      <c r="AG121" s="460"/>
      <c r="AH121" s="460"/>
      <c r="AI121" s="460"/>
      <c r="AJ121" s="516"/>
      <c r="AK121" s="532" t="s">
        <v>212</v>
      </c>
      <c r="AL121" s="460"/>
      <c r="AM121" s="460"/>
      <c r="AN121" s="460"/>
      <c r="AO121" s="516"/>
      <c r="AP121" s="556" t="s">
        <v>212</v>
      </c>
      <c r="AQ121" s="564"/>
      <c r="AR121" s="564"/>
      <c r="AS121" s="564"/>
      <c r="AT121" s="574"/>
      <c r="AU121" s="589"/>
      <c r="AV121" s="601"/>
      <c r="AW121" s="601"/>
      <c r="AX121" s="601"/>
      <c r="AY121" s="613"/>
      <c r="AZ121" s="625" t="s">
        <v>498</v>
      </c>
      <c r="BA121" s="433"/>
      <c r="BB121" s="433"/>
      <c r="BC121" s="433"/>
      <c r="BD121" s="433"/>
      <c r="BE121" s="433"/>
      <c r="BF121" s="433"/>
      <c r="BG121" s="433"/>
      <c r="BH121" s="433"/>
      <c r="BI121" s="433"/>
      <c r="BJ121" s="433"/>
      <c r="BK121" s="433"/>
      <c r="BL121" s="433"/>
      <c r="BM121" s="433"/>
      <c r="BN121" s="433"/>
      <c r="BO121" s="433"/>
      <c r="BP121" s="486"/>
      <c r="BQ121" s="657">
        <v>60565</v>
      </c>
      <c r="BR121" s="665"/>
      <c r="BS121" s="665"/>
      <c r="BT121" s="665"/>
      <c r="BU121" s="665"/>
      <c r="BV121" s="665">
        <v>104033</v>
      </c>
      <c r="BW121" s="665"/>
      <c r="BX121" s="665"/>
      <c r="BY121" s="665"/>
      <c r="BZ121" s="665"/>
      <c r="CA121" s="665">
        <v>105839</v>
      </c>
      <c r="CB121" s="665"/>
      <c r="CC121" s="665"/>
      <c r="CD121" s="665"/>
      <c r="CE121" s="665"/>
      <c r="CF121" s="683">
        <v>2.2999999999999998</v>
      </c>
      <c r="CG121" s="687"/>
      <c r="CH121" s="687"/>
      <c r="CI121" s="687"/>
      <c r="CJ121" s="687"/>
      <c r="CK121" s="702"/>
      <c r="CL121" s="712"/>
      <c r="CM121" s="712"/>
      <c r="CN121" s="712"/>
      <c r="CO121" s="715"/>
      <c r="CP121" s="719" t="s">
        <v>468</v>
      </c>
      <c r="CQ121" s="413"/>
      <c r="CR121" s="413"/>
      <c r="CS121" s="413"/>
      <c r="CT121" s="413"/>
      <c r="CU121" s="413"/>
      <c r="CV121" s="413"/>
      <c r="CW121" s="413"/>
      <c r="CX121" s="413"/>
      <c r="CY121" s="413"/>
      <c r="CZ121" s="413"/>
      <c r="DA121" s="413"/>
      <c r="DB121" s="413"/>
      <c r="DC121" s="413"/>
      <c r="DD121" s="413"/>
      <c r="DE121" s="413"/>
      <c r="DF121" s="725"/>
      <c r="DG121" s="657">
        <v>40555</v>
      </c>
      <c r="DH121" s="665"/>
      <c r="DI121" s="665"/>
      <c r="DJ121" s="665"/>
      <c r="DK121" s="665"/>
      <c r="DL121" s="665">
        <v>43663</v>
      </c>
      <c r="DM121" s="665"/>
      <c r="DN121" s="665"/>
      <c r="DO121" s="665"/>
      <c r="DP121" s="665"/>
      <c r="DQ121" s="665">
        <v>70383</v>
      </c>
      <c r="DR121" s="665"/>
      <c r="DS121" s="665"/>
      <c r="DT121" s="665"/>
      <c r="DU121" s="665"/>
      <c r="DV121" s="740">
        <v>1.5</v>
      </c>
      <c r="DW121" s="740"/>
      <c r="DX121" s="740"/>
      <c r="DY121" s="740"/>
      <c r="DZ121" s="749"/>
    </row>
    <row r="122" spans="1:130" s="373" customFormat="1" ht="26.25" customHeight="1">
      <c r="A122" s="399"/>
      <c r="B122" s="423"/>
      <c r="C122" s="436" t="s">
        <v>491</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212</v>
      </c>
      <c r="AB122" s="460"/>
      <c r="AC122" s="460"/>
      <c r="AD122" s="460"/>
      <c r="AE122" s="516"/>
      <c r="AF122" s="532" t="s">
        <v>212</v>
      </c>
      <c r="AG122" s="460"/>
      <c r="AH122" s="460"/>
      <c r="AI122" s="460"/>
      <c r="AJ122" s="516"/>
      <c r="AK122" s="532" t="s">
        <v>212</v>
      </c>
      <c r="AL122" s="460"/>
      <c r="AM122" s="460"/>
      <c r="AN122" s="460"/>
      <c r="AO122" s="516"/>
      <c r="AP122" s="556" t="s">
        <v>212</v>
      </c>
      <c r="AQ122" s="564"/>
      <c r="AR122" s="564"/>
      <c r="AS122" s="564"/>
      <c r="AT122" s="574"/>
      <c r="AU122" s="589"/>
      <c r="AV122" s="601"/>
      <c r="AW122" s="601"/>
      <c r="AX122" s="601"/>
      <c r="AY122" s="613"/>
      <c r="AZ122" s="626" t="s">
        <v>500</v>
      </c>
      <c r="BA122" s="434"/>
      <c r="BB122" s="434"/>
      <c r="BC122" s="434"/>
      <c r="BD122" s="434"/>
      <c r="BE122" s="434"/>
      <c r="BF122" s="434"/>
      <c r="BG122" s="434"/>
      <c r="BH122" s="434"/>
      <c r="BI122" s="434"/>
      <c r="BJ122" s="434"/>
      <c r="BK122" s="434"/>
      <c r="BL122" s="434"/>
      <c r="BM122" s="434"/>
      <c r="BN122" s="434"/>
      <c r="BO122" s="434"/>
      <c r="BP122" s="487"/>
      <c r="BQ122" s="658">
        <v>11541872</v>
      </c>
      <c r="BR122" s="666"/>
      <c r="BS122" s="666"/>
      <c r="BT122" s="666"/>
      <c r="BU122" s="666"/>
      <c r="BV122" s="666">
        <v>11266613</v>
      </c>
      <c r="BW122" s="666"/>
      <c r="BX122" s="666"/>
      <c r="BY122" s="666"/>
      <c r="BZ122" s="666"/>
      <c r="CA122" s="666">
        <v>11147899</v>
      </c>
      <c r="CB122" s="666"/>
      <c r="CC122" s="666"/>
      <c r="CD122" s="666"/>
      <c r="CE122" s="666"/>
      <c r="CF122" s="684">
        <v>243.8</v>
      </c>
      <c r="CG122" s="688"/>
      <c r="CH122" s="688"/>
      <c r="CI122" s="688"/>
      <c r="CJ122" s="688"/>
      <c r="CK122" s="702"/>
      <c r="CL122" s="712"/>
      <c r="CM122" s="712"/>
      <c r="CN122" s="712"/>
      <c r="CO122" s="715"/>
      <c r="CP122" s="719" t="s">
        <v>270</v>
      </c>
      <c r="CQ122" s="413"/>
      <c r="CR122" s="413"/>
      <c r="CS122" s="413"/>
      <c r="CT122" s="413"/>
      <c r="CU122" s="413"/>
      <c r="CV122" s="413"/>
      <c r="CW122" s="413"/>
      <c r="CX122" s="413"/>
      <c r="CY122" s="413"/>
      <c r="CZ122" s="413"/>
      <c r="DA122" s="413"/>
      <c r="DB122" s="413"/>
      <c r="DC122" s="413"/>
      <c r="DD122" s="413"/>
      <c r="DE122" s="413"/>
      <c r="DF122" s="725"/>
      <c r="DG122" s="657">
        <v>1597</v>
      </c>
      <c r="DH122" s="665"/>
      <c r="DI122" s="665"/>
      <c r="DJ122" s="665"/>
      <c r="DK122" s="665"/>
      <c r="DL122" s="665">
        <v>1583</v>
      </c>
      <c r="DM122" s="665"/>
      <c r="DN122" s="665"/>
      <c r="DO122" s="665"/>
      <c r="DP122" s="665"/>
      <c r="DQ122" s="665">
        <v>1558</v>
      </c>
      <c r="DR122" s="665"/>
      <c r="DS122" s="665"/>
      <c r="DT122" s="665"/>
      <c r="DU122" s="665"/>
      <c r="DV122" s="740">
        <v>0</v>
      </c>
      <c r="DW122" s="740"/>
      <c r="DX122" s="740"/>
      <c r="DY122" s="740"/>
      <c r="DZ122" s="749"/>
    </row>
    <row r="123" spans="1:130" s="373" customFormat="1" ht="26.25" customHeight="1">
      <c r="A123" s="399"/>
      <c r="B123" s="423"/>
      <c r="C123" s="436" t="s">
        <v>493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212</v>
      </c>
      <c r="AB123" s="460"/>
      <c r="AC123" s="460"/>
      <c r="AD123" s="460"/>
      <c r="AE123" s="516"/>
      <c r="AF123" s="532" t="s">
        <v>212</v>
      </c>
      <c r="AG123" s="460"/>
      <c r="AH123" s="460"/>
      <c r="AI123" s="460"/>
      <c r="AJ123" s="516"/>
      <c r="AK123" s="532" t="s">
        <v>212</v>
      </c>
      <c r="AL123" s="460"/>
      <c r="AM123" s="460"/>
      <c r="AN123" s="460"/>
      <c r="AO123" s="516"/>
      <c r="AP123" s="556" t="s">
        <v>212</v>
      </c>
      <c r="AQ123" s="564"/>
      <c r="AR123" s="564"/>
      <c r="AS123" s="564"/>
      <c r="AT123" s="574"/>
      <c r="AU123" s="590"/>
      <c r="AV123" s="602"/>
      <c r="AW123" s="602"/>
      <c r="AX123" s="602"/>
      <c r="AY123" s="602"/>
      <c r="AZ123" s="627" t="s">
        <v>283</v>
      </c>
      <c r="BA123" s="627"/>
      <c r="BB123" s="627"/>
      <c r="BC123" s="627"/>
      <c r="BD123" s="627"/>
      <c r="BE123" s="627"/>
      <c r="BF123" s="627"/>
      <c r="BG123" s="627"/>
      <c r="BH123" s="627"/>
      <c r="BI123" s="627"/>
      <c r="BJ123" s="627"/>
      <c r="BK123" s="627"/>
      <c r="BL123" s="627"/>
      <c r="BM123" s="627"/>
      <c r="BN123" s="627"/>
      <c r="BO123" s="482" t="s">
        <v>502</v>
      </c>
      <c r="BP123" s="652"/>
      <c r="BQ123" s="659">
        <v>13683830</v>
      </c>
      <c r="BR123" s="667"/>
      <c r="BS123" s="667"/>
      <c r="BT123" s="667"/>
      <c r="BU123" s="667"/>
      <c r="BV123" s="667">
        <v>13463795</v>
      </c>
      <c r="BW123" s="667"/>
      <c r="BX123" s="667"/>
      <c r="BY123" s="667"/>
      <c r="BZ123" s="667"/>
      <c r="CA123" s="667">
        <v>13370043</v>
      </c>
      <c r="CB123" s="667"/>
      <c r="CC123" s="667"/>
      <c r="CD123" s="667"/>
      <c r="CE123" s="667"/>
      <c r="CF123" s="561"/>
      <c r="CG123" s="569"/>
      <c r="CH123" s="569"/>
      <c r="CI123" s="569"/>
      <c r="CJ123" s="695"/>
      <c r="CK123" s="702"/>
      <c r="CL123" s="712"/>
      <c r="CM123" s="712"/>
      <c r="CN123" s="712"/>
      <c r="CO123" s="715"/>
      <c r="CP123" s="719" t="s">
        <v>106</v>
      </c>
      <c r="CQ123" s="413"/>
      <c r="CR123" s="413"/>
      <c r="CS123" s="413"/>
      <c r="CT123" s="413"/>
      <c r="CU123" s="413"/>
      <c r="CV123" s="413"/>
      <c r="CW123" s="413"/>
      <c r="CX123" s="413"/>
      <c r="CY123" s="413"/>
      <c r="CZ123" s="413"/>
      <c r="DA123" s="413"/>
      <c r="DB123" s="413"/>
      <c r="DC123" s="413"/>
      <c r="DD123" s="413"/>
      <c r="DE123" s="413"/>
      <c r="DF123" s="725"/>
      <c r="DG123" s="499" t="s">
        <v>212</v>
      </c>
      <c r="DH123" s="460"/>
      <c r="DI123" s="460"/>
      <c r="DJ123" s="460"/>
      <c r="DK123" s="516"/>
      <c r="DL123" s="532" t="s">
        <v>212</v>
      </c>
      <c r="DM123" s="460"/>
      <c r="DN123" s="460"/>
      <c r="DO123" s="460"/>
      <c r="DP123" s="516"/>
      <c r="DQ123" s="532" t="s">
        <v>212</v>
      </c>
      <c r="DR123" s="460"/>
      <c r="DS123" s="460"/>
      <c r="DT123" s="460"/>
      <c r="DU123" s="516"/>
      <c r="DV123" s="556" t="s">
        <v>212</v>
      </c>
      <c r="DW123" s="564"/>
      <c r="DX123" s="564"/>
      <c r="DY123" s="564"/>
      <c r="DZ123" s="574"/>
    </row>
    <row r="124" spans="1:130" s="373" customFormat="1" ht="26.25" customHeight="1">
      <c r="A124" s="399"/>
      <c r="B124" s="423"/>
      <c r="C124" s="436" t="s">
        <v>343</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212</v>
      </c>
      <c r="AB124" s="460"/>
      <c r="AC124" s="460"/>
      <c r="AD124" s="460"/>
      <c r="AE124" s="516"/>
      <c r="AF124" s="532" t="s">
        <v>212</v>
      </c>
      <c r="AG124" s="460"/>
      <c r="AH124" s="460"/>
      <c r="AI124" s="460"/>
      <c r="AJ124" s="516"/>
      <c r="AK124" s="532" t="s">
        <v>212</v>
      </c>
      <c r="AL124" s="460"/>
      <c r="AM124" s="460"/>
      <c r="AN124" s="460"/>
      <c r="AO124" s="516"/>
      <c r="AP124" s="556" t="s">
        <v>212</v>
      </c>
      <c r="AQ124" s="564"/>
      <c r="AR124" s="564"/>
      <c r="AS124" s="564"/>
      <c r="AT124" s="574"/>
      <c r="AU124" s="591" t="s">
        <v>503</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127.9</v>
      </c>
      <c r="BR124" s="668"/>
      <c r="BS124" s="668"/>
      <c r="BT124" s="668"/>
      <c r="BU124" s="668"/>
      <c r="BV124" s="668">
        <v>117.9</v>
      </c>
      <c r="BW124" s="668"/>
      <c r="BX124" s="668"/>
      <c r="BY124" s="668"/>
      <c r="BZ124" s="668"/>
      <c r="CA124" s="668">
        <v>90.9</v>
      </c>
      <c r="CB124" s="668"/>
      <c r="CC124" s="668"/>
      <c r="CD124" s="668"/>
      <c r="CE124" s="668"/>
      <c r="CF124" s="562"/>
      <c r="CG124" s="570"/>
      <c r="CH124" s="570"/>
      <c r="CI124" s="570"/>
      <c r="CJ124" s="696"/>
      <c r="CK124" s="703"/>
      <c r="CL124" s="703"/>
      <c r="CM124" s="703"/>
      <c r="CN124" s="703"/>
      <c r="CO124" s="716"/>
      <c r="CP124" s="719" t="s">
        <v>504</v>
      </c>
      <c r="CQ124" s="413"/>
      <c r="CR124" s="413"/>
      <c r="CS124" s="413"/>
      <c r="CT124" s="413"/>
      <c r="CU124" s="413"/>
      <c r="CV124" s="413"/>
      <c r="CW124" s="413"/>
      <c r="CX124" s="413"/>
      <c r="CY124" s="413"/>
      <c r="CZ124" s="413"/>
      <c r="DA124" s="413"/>
      <c r="DB124" s="413"/>
      <c r="DC124" s="413"/>
      <c r="DD124" s="413"/>
      <c r="DE124" s="413"/>
      <c r="DF124" s="725"/>
      <c r="DG124" s="501">
        <v>1098934</v>
      </c>
      <c r="DH124" s="506"/>
      <c r="DI124" s="506"/>
      <c r="DJ124" s="506"/>
      <c r="DK124" s="518"/>
      <c r="DL124" s="534" t="s">
        <v>212</v>
      </c>
      <c r="DM124" s="506"/>
      <c r="DN124" s="506"/>
      <c r="DO124" s="506"/>
      <c r="DP124" s="518"/>
      <c r="DQ124" s="534" t="s">
        <v>212</v>
      </c>
      <c r="DR124" s="506"/>
      <c r="DS124" s="506"/>
      <c r="DT124" s="506"/>
      <c r="DU124" s="518"/>
      <c r="DV124" s="741" t="s">
        <v>212</v>
      </c>
      <c r="DW124" s="743"/>
      <c r="DX124" s="743"/>
      <c r="DY124" s="743"/>
      <c r="DZ124" s="750"/>
    </row>
    <row r="125" spans="1:130" s="373" customFormat="1" ht="26.25" customHeight="1">
      <c r="A125" s="399"/>
      <c r="B125" s="423"/>
      <c r="C125" s="436" t="s">
        <v>496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212</v>
      </c>
      <c r="AB125" s="460"/>
      <c r="AC125" s="460"/>
      <c r="AD125" s="460"/>
      <c r="AE125" s="516"/>
      <c r="AF125" s="532" t="s">
        <v>212</v>
      </c>
      <c r="AG125" s="460"/>
      <c r="AH125" s="460"/>
      <c r="AI125" s="460"/>
      <c r="AJ125" s="516"/>
      <c r="AK125" s="532" t="s">
        <v>212</v>
      </c>
      <c r="AL125" s="460"/>
      <c r="AM125" s="460"/>
      <c r="AN125" s="460"/>
      <c r="AO125" s="516"/>
      <c r="AP125" s="556" t="s">
        <v>212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507</v>
      </c>
      <c r="CL125" s="711"/>
      <c r="CM125" s="711"/>
      <c r="CN125" s="711"/>
      <c r="CO125" s="714"/>
      <c r="CP125" s="624" t="s">
        <v>144</v>
      </c>
      <c r="CQ125" s="417"/>
      <c r="CR125" s="417"/>
      <c r="CS125" s="417"/>
      <c r="CT125" s="417"/>
      <c r="CU125" s="417"/>
      <c r="CV125" s="417"/>
      <c r="CW125" s="417"/>
      <c r="CX125" s="417"/>
      <c r="CY125" s="417"/>
      <c r="CZ125" s="417"/>
      <c r="DA125" s="417"/>
      <c r="DB125" s="417"/>
      <c r="DC125" s="417"/>
      <c r="DD125" s="417"/>
      <c r="DE125" s="417"/>
      <c r="DF125" s="484"/>
      <c r="DG125" s="656" t="s">
        <v>212</v>
      </c>
      <c r="DH125" s="664"/>
      <c r="DI125" s="664"/>
      <c r="DJ125" s="664"/>
      <c r="DK125" s="664"/>
      <c r="DL125" s="664" t="s">
        <v>212</v>
      </c>
      <c r="DM125" s="664"/>
      <c r="DN125" s="664"/>
      <c r="DO125" s="664"/>
      <c r="DP125" s="664"/>
      <c r="DQ125" s="664" t="s">
        <v>212</v>
      </c>
      <c r="DR125" s="664"/>
      <c r="DS125" s="664"/>
      <c r="DT125" s="664"/>
      <c r="DU125" s="664"/>
      <c r="DV125" s="739" t="s">
        <v>212</v>
      </c>
      <c r="DW125" s="739"/>
      <c r="DX125" s="739"/>
      <c r="DY125" s="739"/>
      <c r="DZ125" s="748"/>
    </row>
    <row r="126" spans="1:130" s="373" customFormat="1" ht="26.25" customHeight="1">
      <c r="A126" s="399"/>
      <c r="B126" s="423"/>
      <c r="C126" s="436" t="s">
        <v>497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212</v>
      </c>
      <c r="AB126" s="460"/>
      <c r="AC126" s="460"/>
      <c r="AD126" s="460"/>
      <c r="AE126" s="516"/>
      <c r="AF126" s="532" t="s">
        <v>212</v>
      </c>
      <c r="AG126" s="460"/>
      <c r="AH126" s="460"/>
      <c r="AI126" s="460"/>
      <c r="AJ126" s="516"/>
      <c r="AK126" s="532" t="s">
        <v>212</v>
      </c>
      <c r="AL126" s="460"/>
      <c r="AM126" s="460"/>
      <c r="AN126" s="460"/>
      <c r="AO126" s="516"/>
      <c r="AP126" s="556" t="s">
        <v>212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423</v>
      </c>
      <c r="CQ126" s="433"/>
      <c r="CR126" s="433"/>
      <c r="CS126" s="433"/>
      <c r="CT126" s="433"/>
      <c r="CU126" s="433"/>
      <c r="CV126" s="433"/>
      <c r="CW126" s="433"/>
      <c r="CX126" s="433"/>
      <c r="CY126" s="433"/>
      <c r="CZ126" s="433"/>
      <c r="DA126" s="433"/>
      <c r="DB126" s="433"/>
      <c r="DC126" s="433"/>
      <c r="DD126" s="433"/>
      <c r="DE126" s="433"/>
      <c r="DF126" s="486"/>
      <c r="DG126" s="657" t="s">
        <v>212</v>
      </c>
      <c r="DH126" s="665"/>
      <c r="DI126" s="665"/>
      <c r="DJ126" s="665"/>
      <c r="DK126" s="665"/>
      <c r="DL126" s="665" t="s">
        <v>212</v>
      </c>
      <c r="DM126" s="665"/>
      <c r="DN126" s="665"/>
      <c r="DO126" s="665"/>
      <c r="DP126" s="665"/>
      <c r="DQ126" s="665" t="s">
        <v>212</v>
      </c>
      <c r="DR126" s="665"/>
      <c r="DS126" s="665"/>
      <c r="DT126" s="665"/>
      <c r="DU126" s="665"/>
      <c r="DV126" s="740" t="s">
        <v>212</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212</v>
      </c>
      <c r="AB127" s="460"/>
      <c r="AC127" s="460"/>
      <c r="AD127" s="460"/>
      <c r="AE127" s="516"/>
      <c r="AF127" s="532" t="s">
        <v>212</v>
      </c>
      <c r="AG127" s="460"/>
      <c r="AH127" s="460"/>
      <c r="AI127" s="460"/>
      <c r="AJ127" s="516"/>
      <c r="AK127" s="532" t="s">
        <v>212</v>
      </c>
      <c r="AL127" s="460"/>
      <c r="AM127" s="460"/>
      <c r="AN127" s="460"/>
      <c r="AO127" s="516"/>
      <c r="AP127" s="556" t="s">
        <v>212</v>
      </c>
      <c r="AQ127" s="564"/>
      <c r="AR127" s="564"/>
      <c r="AS127" s="564"/>
      <c r="AT127" s="574"/>
      <c r="AU127" s="593"/>
      <c r="AV127" s="593"/>
      <c r="AW127" s="593"/>
      <c r="AX127" s="604" t="s">
        <v>508</v>
      </c>
      <c r="AY127" s="614"/>
      <c r="AZ127" s="614"/>
      <c r="BA127" s="614"/>
      <c r="BB127" s="614"/>
      <c r="BC127" s="614"/>
      <c r="BD127" s="614"/>
      <c r="BE127" s="634"/>
      <c r="BF127" s="636" t="s">
        <v>246</v>
      </c>
      <c r="BG127" s="614"/>
      <c r="BH127" s="614"/>
      <c r="BI127" s="614"/>
      <c r="BJ127" s="614"/>
      <c r="BK127" s="614"/>
      <c r="BL127" s="634"/>
      <c r="BM127" s="636" t="s">
        <v>424</v>
      </c>
      <c r="BN127" s="614"/>
      <c r="BO127" s="614"/>
      <c r="BP127" s="614"/>
      <c r="BQ127" s="614"/>
      <c r="BR127" s="614"/>
      <c r="BS127" s="634"/>
      <c r="BT127" s="636" t="s">
        <v>414</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451</v>
      </c>
      <c r="CQ127" s="433"/>
      <c r="CR127" s="433"/>
      <c r="CS127" s="433"/>
      <c r="CT127" s="433"/>
      <c r="CU127" s="433"/>
      <c r="CV127" s="433"/>
      <c r="CW127" s="433"/>
      <c r="CX127" s="433"/>
      <c r="CY127" s="433"/>
      <c r="CZ127" s="433"/>
      <c r="DA127" s="433"/>
      <c r="DB127" s="433"/>
      <c r="DC127" s="433"/>
      <c r="DD127" s="433"/>
      <c r="DE127" s="433"/>
      <c r="DF127" s="486"/>
      <c r="DG127" s="657" t="s">
        <v>212</v>
      </c>
      <c r="DH127" s="665"/>
      <c r="DI127" s="665"/>
      <c r="DJ127" s="665"/>
      <c r="DK127" s="665"/>
      <c r="DL127" s="665" t="s">
        <v>212</v>
      </c>
      <c r="DM127" s="665"/>
      <c r="DN127" s="665"/>
      <c r="DO127" s="665"/>
      <c r="DP127" s="665"/>
      <c r="DQ127" s="665" t="s">
        <v>212</v>
      </c>
      <c r="DR127" s="665"/>
      <c r="DS127" s="665"/>
      <c r="DT127" s="665"/>
      <c r="DU127" s="665"/>
      <c r="DV127" s="740" t="s">
        <v>212</v>
      </c>
      <c r="DW127" s="740"/>
      <c r="DX127" s="740"/>
      <c r="DY127" s="740"/>
      <c r="DZ127" s="749"/>
    </row>
    <row r="128" spans="1:130" s="373" customFormat="1" ht="26.25" customHeight="1">
      <c r="A128" s="401" t="s">
        <v>509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6</v>
      </c>
      <c r="X128" s="477"/>
      <c r="Y128" s="477"/>
      <c r="Z128" s="492"/>
      <c r="AA128" s="498">
        <v>7066</v>
      </c>
      <c r="AB128" s="504"/>
      <c r="AC128" s="504"/>
      <c r="AD128" s="504"/>
      <c r="AE128" s="515"/>
      <c r="AF128" s="531">
        <v>12247</v>
      </c>
      <c r="AG128" s="504"/>
      <c r="AH128" s="504"/>
      <c r="AI128" s="504"/>
      <c r="AJ128" s="515"/>
      <c r="AK128" s="531">
        <v>7577</v>
      </c>
      <c r="AL128" s="504"/>
      <c r="AM128" s="504"/>
      <c r="AN128" s="504"/>
      <c r="AO128" s="515"/>
      <c r="AP128" s="558"/>
      <c r="AQ128" s="566"/>
      <c r="AR128" s="566"/>
      <c r="AS128" s="566"/>
      <c r="AT128" s="576"/>
      <c r="AU128" s="593"/>
      <c r="AV128" s="593"/>
      <c r="AW128" s="593"/>
      <c r="AX128" s="393" t="s">
        <v>314</v>
      </c>
      <c r="AY128" s="417"/>
      <c r="AZ128" s="417"/>
      <c r="BA128" s="417"/>
      <c r="BB128" s="417"/>
      <c r="BC128" s="417"/>
      <c r="BD128" s="417"/>
      <c r="BE128" s="484"/>
      <c r="BF128" s="637" t="s">
        <v>212</v>
      </c>
      <c r="BG128" s="641"/>
      <c r="BH128" s="641"/>
      <c r="BI128" s="641"/>
      <c r="BJ128" s="641"/>
      <c r="BK128" s="641"/>
      <c r="BL128" s="647"/>
      <c r="BM128" s="637">
        <v>14.72</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406</v>
      </c>
      <c r="CQ128" s="615"/>
      <c r="CR128" s="615"/>
      <c r="CS128" s="615"/>
      <c r="CT128" s="615"/>
      <c r="CU128" s="615"/>
      <c r="CV128" s="615"/>
      <c r="CW128" s="615"/>
      <c r="CX128" s="615"/>
      <c r="CY128" s="615"/>
      <c r="CZ128" s="615"/>
      <c r="DA128" s="615"/>
      <c r="DB128" s="615"/>
      <c r="DC128" s="615"/>
      <c r="DD128" s="615"/>
      <c r="DE128" s="615"/>
      <c r="DF128" s="635"/>
      <c r="DG128" s="728" t="s">
        <v>212</v>
      </c>
      <c r="DH128" s="731"/>
      <c r="DI128" s="731"/>
      <c r="DJ128" s="731"/>
      <c r="DK128" s="731"/>
      <c r="DL128" s="731" t="s">
        <v>212</v>
      </c>
      <c r="DM128" s="731"/>
      <c r="DN128" s="731"/>
      <c r="DO128" s="731"/>
      <c r="DP128" s="731"/>
      <c r="DQ128" s="731" t="s">
        <v>212</v>
      </c>
      <c r="DR128" s="731"/>
      <c r="DS128" s="731"/>
      <c r="DT128" s="731"/>
      <c r="DU128" s="731"/>
      <c r="DV128" s="742" t="s">
        <v>212</v>
      </c>
      <c r="DW128" s="742"/>
      <c r="DX128" s="742"/>
      <c r="DY128" s="742"/>
      <c r="DZ128" s="751"/>
    </row>
    <row r="129" spans="1:131" s="373" customFormat="1" ht="26.25" customHeight="1">
      <c r="A129" s="394" t="s">
        <v>184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250</v>
      </c>
      <c r="X129" s="480"/>
      <c r="Y129" s="480"/>
      <c r="Z129" s="493"/>
      <c r="AA129" s="499">
        <v>5267921</v>
      </c>
      <c r="AB129" s="460"/>
      <c r="AC129" s="460"/>
      <c r="AD129" s="460"/>
      <c r="AE129" s="516"/>
      <c r="AF129" s="532">
        <v>5275133</v>
      </c>
      <c r="AG129" s="460"/>
      <c r="AH129" s="460"/>
      <c r="AI129" s="460"/>
      <c r="AJ129" s="516"/>
      <c r="AK129" s="532">
        <v>5451381</v>
      </c>
      <c r="AL129" s="460"/>
      <c r="AM129" s="460"/>
      <c r="AN129" s="460"/>
      <c r="AO129" s="516"/>
      <c r="AP129" s="559"/>
      <c r="AQ129" s="567"/>
      <c r="AR129" s="567"/>
      <c r="AS129" s="567"/>
      <c r="AT129" s="577"/>
      <c r="AU129" s="595"/>
      <c r="AV129" s="595"/>
      <c r="AW129" s="595"/>
      <c r="AX129" s="605" t="s">
        <v>116</v>
      </c>
      <c r="AY129" s="433"/>
      <c r="AZ129" s="433"/>
      <c r="BA129" s="433"/>
      <c r="BB129" s="433"/>
      <c r="BC129" s="433"/>
      <c r="BD129" s="433"/>
      <c r="BE129" s="486"/>
      <c r="BF129" s="638" t="s">
        <v>212</v>
      </c>
      <c r="BG129" s="642"/>
      <c r="BH129" s="642"/>
      <c r="BI129" s="642"/>
      <c r="BJ129" s="642"/>
      <c r="BK129" s="642"/>
      <c r="BL129" s="648"/>
      <c r="BM129" s="638">
        <v>19.72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510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511</v>
      </c>
      <c r="X130" s="480"/>
      <c r="Y130" s="480"/>
      <c r="Z130" s="493"/>
      <c r="AA130" s="499">
        <v>886999</v>
      </c>
      <c r="AB130" s="460"/>
      <c r="AC130" s="460"/>
      <c r="AD130" s="460"/>
      <c r="AE130" s="516"/>
      <c r="AF130" s="532">
        <v>891179</v>
      </c>
      <c r="AG130" s="460"/>
      <c r="AH130" s="460"/>
      <c r="AI130" s="460"/>
      <c r="AJ130" s="516"/>
      <c r="AK130" s="532">
        <v>878452</v>
      </c>
      <c r="AL130" s="460"/>
      <c r="AM130" s="460"/>
      <c r="AN130" s="460"/>
      <c r="AO130" s="516"/>
      <c r="AP130" s="559"/>
      <c r="AQ130" s="567"/>
      <c r="AR130" s="567"/>
      <c r="AS130" s="567"/>
      <c r="AT130" s="577"/>
      <c r="AU130" s="595"/>
      <c r="AV130" s="595"/>
      <c r="AW130" s="595"/>
      <c r="AX130" s="605" t="s">
        <v>439</v>
      </c>
      <c r="AY130" s="433"/>
      <c r="AZ130" s="433"/>
      <c r="BA130" s="433"/>
      <c r="BB130" s="433"/>
      <c r="BC130" s="433"/>
      <c r="BD130" s="433"/>
      <c r="BE130" s="486"/>
      <c r="BF130" s="639">
        <v>9.8000000000000007</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186</v>
      </c>
      <c r="X131" s="481"/>
      <c r="Y131" s="481"/>
      <c r="Z131" s="494"/>
      <c r="AA131" s="501">
        <v>4380922</v>
      </c>
      <c r="AB131" s="506"/>
      <c r="AC131" s="506"/>
      <c r="AD131" s="506"/>
      <c r="AE131" s="518"/>
      <c r="AF131" s="534">
        <v>4383954</v>
      </c>
      <c r="AG131" s="506"/>
      <c r="AH131" s="506"/>
      <c r="AI131" s="506"/>
      <c r="AJ131" s="518"/>
      <c r="AK131" s="534">
        <v>4572929</v>
      </c>
      <c r="AL131" s="506"/>
      <c r="AM131" s="506"/>
      <c r="AN131" s="506"/>
      <c r="AO131" s="518"/>
      <c r="AP131" s="560"/>
      <c r="AQ131" s="568"/>
      <c r="AR131" s="568"/>
      <c r="AS131" s="568"/>
      <c r="AT131" s="578"/>
      <c r="AU131" s="595"/>
      <c r="AV131" s="595"/>
      <c r="AW131" s="595"/>
      <c r="AX131" s="606" t="s">
        <v>481</v>
      </c>
      <c r="AY131" s="615"/>
      <c r="AZ131" s="615"/>
      <c r="BA131" s="615"/>
      <c r="BB131" s="615"/>
      <c r="BC131" s="615"/>
      <c r="BD131" s="615"/>
      <c r="BE131" s="635"/>
      <c r="BF131" s="640">
        <v>90.9</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512</v>
      </c>
      <c r="W132" s="476"/>
      <c r="X132" s="476"/>
      <c r="Y132" s="476"/>
      <c r="Z132" s="495"/>
      <c r="AA132" s="502">
        <v>10.466632369999999</v>
      </c>
      <c r="AB132" s="507"/>
      <c r="AC132" s="507"/>
      <c r="AD132" s="507"/>
      <c r="AE132" s="519"/>
      <c r="AF132" s="535">
        <v>9.617368248</v>
      </c>
      <c r="AG132" s="507"/>
      <c r="AH132" s="507"/>
      <c r="AI132" s="507"/>
      <c r="AJ132" s="519"/>
      <c r="AK132" s="535">
        <v>9.4831561999999998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11</v>
      </c>
      <c r="AB133" s="508"/>
      <c r="AC133" s="508"/>
      <c r="AD133" s="508"/>
      <c r="AE133" s="520"/>
      <c r="AF133" s="503">
        <v>10.3</v>
      </c>
      <c r="AG133" s="508"/>
      <c r="AH133" s="508"/>
      <c r="AI133" s="508"/>
      <c r="AJ133" s="520"/>
      <c r="AK133" s="503">
        <v>9.8000000000000007</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K7oSMjR87VAVXHr7yK5ERz1PNSi4zSEQhTFzVpXI9PFKCRIBLvso9JCYX11tc5+2cLIukYFGU1J6TMdYcBB7WA==" saltValue="oewjXbd73MXH2lLXAhhcP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U61"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SygsWNo6q6Qt9yPYG+G4oXihcC8LHaCWHXiHiniNExaHmOANNMjwtz+tUU4rjWHQbphPX4O66gUGkPi6TQvLyQ==" saltValue="uS0oxSiCmGIPcg66rKr6c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R5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FOXFq42B5OAfutZEVqUTNrdlX4VXh9e6y+wm8cgUmHuy51Yy9k5BSyVy70trdkFDXZDk6OhwQokHfU24DW4iQ==" saltValue="98IEQejSTNS2Sy3AG3oAD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513</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336</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85</v>
      </c>
      <c r="AP7" s="824"/>
      <c r="AQ7" s="835" t="s">
        <v>514</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516</v>
      </c>
      <c r="AQ8" s="836" t="s">
        <v>517</v>
      </c>
      <c r="AR8" s="850" t="s">
        <v>428</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518</v>
      </c>
      <c r="AL9" s="784"/>
      <c r="AM9" s="784"/>
      <c r="AN9" s="801"/>
      <c r="AO9" s="814">
        <v>1565749</v>
      </c>
      <c r="AP9" s="814">
        <v>82412</v>
      </c>
      <c r="AQ9" s="837">
        <v>92289</v>
      </c>
      <c r="AR9" s="851">
        <v>-10.7</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222</v>
      </c>
      <c r="AL10" s="784"/>
      <c r="AM10" s="784"/>
      <c r="AN10" s="801"/>
      <c r="AO10" s="815">
        <v>57464</v>
      </c>
      <c r="AP10" s="815">
        <v>3025</v>
      </c>
      <c r="AQ10" s="838">
        <v>11808</v>
      </c>
      <c r="AR10" s="852">
        <v>-74.400000000000006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404</v>
      </c>
      <c r="AL11" s="784"/>
      <c r="AM11" s="784"/>
      <c r="AN11" s="801"/>
      <c r="AO11" s="815" t="s">
        <v>212</v>
      </c>
      <c r="AP11" s="815" t="s">
        <v>212</v>
      </c>
      <c r="AQ11" s="838">
        <v>701</v>
      </c>
      <c r="AR11" s="852" t="s">
        <v>212</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249</v>
      </c>
      <c r="AL12" s="784"/>
      <c r="AM12" s="784"/>
      <c r="AN12" s="801"/>
      <c r="AO12" s="815" t="s">
        <v>212</v>
      </c>
      <c r="AP12" s="815" t="s">
        <v>212</v>
      </c>
      <c r="AQ12" s="838">
        <v>15</v>
      </c>
      <c r="AR12" s="852" t="s">
        <v>212</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519</v>
      </c>
      <c r="AL13" s="784"/>
      <c r="AM13" s="784"/>
      <c r="AN13" s="801"/>
      <c r="AO13" s="815">
        <v>82699</v>
      </c>
      <c r="AP13" s="815">
        <v>4353</v>
      </c>
      <c r="AQ13" s="838">
        <v>3431</v>
      </c>
      <c r="AR13" s="852">
        <v>26.9</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520</v>
      </c>
      <c r="AL14" s="784"/>
      <c r="AM14" s="784"/>
      <c r="AN14" s="801"/>
      <c r="AO14" s="815">
        <v>16895</v>
      </c>
      <c r="AP14" s="815">
        <v>889</v>
      </c>
      <c r="AQ14" s="838">
        <v>2100</v>
      </c>
      <c r="AR14" s="852">
        <v>-57.7</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316</v>
      </c>
      <c r="AL15" s="785"/>
      <c r="AM15" s="785"/>
      <c r="AN15" s="802"/>
      <c r="AO15" s="815">
        <v>-89942</v>
      </c>
      <c r="AP15" s="815">
        <v>-4734</v>
      </c>
      <c r="AQ15" s="838">
        <v>-6802</v>
      </c>
      <c r="AR15" s="852">
        <v>-30.4</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283</v>
      </c>
      <c r="AL16" s="785"/>
      <c r="AM16" s="785"/>
      <c r="AN16" s="802"/>
      <c r="AO16" s="815">
        <v>1632865</v>
      </c>
      <c r="AP16" s="815">
        <v>85945</v>
      </c>
      <c r="AQ16" s="838">
        <v>103540</v>
      </c>
      <c r="AR16" s="852">
        <v>-17</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521</v>
      </c>
      <c r="AP20" s="826" t="s">
        <v>340</v>
      </c>
      <c r="AQ20" s="839" t="s">
        <v>43</v>
      </c>
      <c r="AR20" s="853"/>
    </row>
    <row r="21" spans="1:46" s="757" customFormat="1">
      <c r="A21" s="759"/>
      <c r="AK21" s="774" t="s">
        <v>522</v>
      </c>
      <c r="AL21" s="787"/>
      <c r="AM21" s="787"/>
      <c r="AN21" s="804"/>
      <c r="AO21" s="817">
        <v>7.21</v>
      </c>
      <c r="AP21" s="827">
        <v>9.4700000000000006</v>
      </c>
      <c r="AQ21" s="840">
        <v>-2.2599999999999998</v>
      </c>
      <c r="AS21" s="859"/>
      <c r="AT21" s="759"/>
    </row>
    <row r="22" spans="1:46" s="757" customFormat="1">
      <c r="A22" s="759"/>
      <c r="AK22" s="774" t="s">
        <v>523</v>
      </c>
      <c r="AL22" s="787"/>
      <c r="AM22" s="787"/>
      <c r="AN22" s="804"/>
      <c r="AO22" s="818">
        <v>98.7</v>
      </c>
      <c r="AP22" s="828">
        <v>96.3</v>
      </c>
      <c r="AQ22" s="841">
        <v>2.4</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524</v>
      </c>
      <c r="AP26" s="829"/>
      <c r="AQ26" s="829"/>
      <c r="AR26" s="829"/>
      <c r="AS26" s="761"/>
      <c r="AT26" s="761"/>
    </row>
    <row r="27" spans="1:46">
      <c r="A27" s="762"/>
      <c r="AO27" s="767"/>
      <c r="AP27" s="767"/>
      <c r="AQ27" s="767"/>
      <c r="AR27" s="767"/>
      <c r="AS27" s="767"/>
      <c r="AT27" s="767"/>
    </row>
    <row r="28" spans="1:46" ht="17.25">
      <c r="A28" s="758" t="s">
        <v>273</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85</v>
      </c>
      <c r="AP30" s="824"/>
      <c r="AQ30" s="835" t="s">
        <v>514</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516</v>
      </c>
      <c r="AQ31" s="836" t="s">
        <v>517</v>
      </c>
      <c r="AR31" s="850" t="s">
        <v>428</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525</v>
      </c>
      <c r="AL32" s="788"/>
      <c r="AM32" s="788"/>
      <c r="AN32" s="805"/>
      <c r="AO32" s="815">
        <v>967786</v>
      </c>
      <c r="AP32" s="815">
        <v>50939</v>
      </c>
      <c r="AQ32" s="842">
        <v>55103</v>
      </c>
      <c r="AR32" s="852">
        <v>-7.6</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460</v>
      </c>
      <c r="AL33" s="788"/>
      <c r="AM33" s="788"/>
      <c r="AN33" s="805"/>
      <c r="AO33" s="815" t="s">
        <v>212</v>
      </c>
      <c r="AP33" s="815" t="s">
        <v>212</v>
      </c>
      <c r="AQ33" s="842" t="s">
        <v>212</v>
      </c>
      <c r="AR33" s="852" t="s">
        <v>212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212</v>
      </c>
      <c r="AP34" s="815" t="s">
        <v>212</v>
      </c>
      <c r="AQ34" s="842">
        <v>63</v>
      </c>
      <c r="AR34" s="852" t="s">
        <v>212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526</v>
      </c>
      <c r="AL35" s="788"/>
      <c r="AM35" s="788"/>
      <c r="AN35" s="805"/>
      <c r="AO35" s="815">
        <v>331964</v>
      </c>
      <c r="AP35" s="815">
        <v>17473</v>
      </c>
      <c r="AQ35" s="842">
        <v>21337</v>
      </c>
      <c r="AR35" s="852">
        <v>-18.100000000000001</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39</v>
      </c>
      <c r="AL36" s="788"/>
      <c r="AM36" s="788"/>
      <c r="AN36" s="805"/>
      <c r="AO36" s="815">
        <v>19753</v>
      </c>
      <c r="AP36" s="815">
        <v>1040</v>
      </c>
      <c r="AQ36" s="842">
        <v>3097</v>
      </c>
      <c r="AR36" s="852">
        <v>-66.400000000000006</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353</v>
      </c>
      <c r="AL37" s="788"/>
      <c r="AM37" s="788"/>
      <c r="AN37" s="805"/>
      <c r="AO37" s="815" t="s">
        <v>212</v>
      </c>
      <c r="AP37" s="815" t="s">
        <v>212</v>
      </c>
      <c r="AQ37" s="842">
        <v>611</v>
      </c>
      <c r="AR37" s="852" t="s">
        <v>212</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527</v>
      </c>
      <c r="AL38" s="789"/>
      <c r="AM38" s="789"/>
      <c r="AN38" s="806"/>
      <c r="AO38" s="819">
        <v>184</v>
      </c>
      <c r="AP38" s="819">
        <v>10</v>
      </c>
      <c r="AQ38" s="843">
        <v>1</v>
      </c>
      <c r="AR38" s="841">
        <v>900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-7577</v>
      </c>
      <c r="AP39" s="815">
        <v>-399</v>
      </c>
      <c r="AQ39" s="842">
        <v>-2054</v>
      </c>
      <c r="AR39" s="852">
        <v>-80.599999999999994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528</v>
      </c>
      <c r="AL40" s="788"/>
      <c r="AM40" s="788"/>
      <c r="AN40" s="805"/>
      <c r="AO40" s="815">
        <v>-878452</v>
      </c>
      <c r="AP40" s="815">
        <v>-46237</v>
      </c>
      <c r="AQ40" s="842">
        <v>-55559</v>
      </c>
      <c r="AR40" s="852">
        <v>-16.8</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395</v>
      </c>
      <c r="AL41" s="790"/>
      <c r="AM41" s="790"/>
      <c r="AN41" s="807"/>
      <c r="AO41" s="815">
        <v>433658</v>
      </c>
      <c r="AP41" s="815">
        <v>22825</v>
      </c>
      <c r="AQ41" s="842">
        <v>22600</v>
      </c>
      <c r="AR41" s="852">
        <v>1</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64</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529</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530</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85</v>
      </c>
      <c r="AN49" s="808" t="s">
        <v>447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505</v>
      </c>
      <c r="AO50" s="821" t="s">
        <v>506</v>
      </c>
      <c r="AP50" s="832" t="s">
        <v>531</v>
      </c>
      <c r="AQ50" s="845" t="s">
        <v>388</v>
      </c>
      <c r="AR50" s="855" t="s">
        <v>532</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135</v>
      </c>
      <c r="AL51" s="791"/>
      <c r="AM51" s="797">
        <v>1733226</v>
      </c>
      <c r="AN51" s="810">
        <v>88760</v>
      </c>
      <c r="AO51" s="822">
        <v>4.9000000000000004</v>
      </c>
      <c r="AP51" s="833">
        <v>115123</v>
      </c>
      <c r="AQ51" s="846">
        <v>48.4</v>
      </c>
      <c r="AR51" s="856">
        <v>-43.5</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285</v>
      </c>
      <c r="AM52" s="798">
        <v>838888</v>
      </c>
      <c r="AN52" s="811">
        <v>42960</v>
      </c>
      <c r="AO52" s="823">
        <v>13.1</v>
      </c>
      <c r="AP52" s="834">
        <v>46026</v>
      </c>
      <c r="AQ52" s="847">
        <v>12.6</v>
      </c>
      <c r="AR52" s="857">
        <v>0.5</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244</v>
      </c>
      <c r="AL53" s="791"/>
      <c r="AM53" s="797">
        <v>1316409</v>
      </c>
      <c r="AN53" s="810">
        <v>67891</v>
      </c>
      <c r="AO53" s="822">
        <v>-23.5</v>
      </c>
      <c r="AP53" s="833">
        <v>98899</v>
      </c>
      <c r="AQ53" s="846">
        <v>-14.1</v>
      </c>
      <c r="AR53" s="856">
        <v>-9.4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285</v>
      </c>
      <c r="AM54" s="798">
        <v>389017</v>
      </c>
      <c r="AN54" s="811">
        <v>20063</v>
      </c>
      <c r="AO54" s="823">
        <v>-53.3</v>
      </c>
      <c r="AP54" s="834">
        <v>43734</v>
      </c>
      <c r="AQ54" s="847">
        <v>-5</v>
      </c>
      <c r="AR54" s="857">
        <v>-48.3</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515</v>
      </c>
      <c r="AL55" s="791"/>
      <c r="AM55" s="797">
        <v>1728780</v>
      </c>
      <c r="AN55" s="810">
        <v>89329</v>
      </c>
      <c r="AO55" s="822">
        <v>31.6</v>
      </c>
      <c r="AP55" s="833">
        <v>96462</v>
      </c>
      <c r="AQ55" s="846">
        <v>-2.5</v>
      </c>
      <c r="AR55" s="856">
        <v>34.1</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285</v>
      </c>
      <c r="AM56" s="798">
        <v>598952</v>
      </c>
      <c r="AN56" s="811">
        <v>30949</v>
      </c>
      <c r="AO56" s="823">
        <v>54.3</v>
      </c>
      <c r="AP56" s="834">
        <v>39886</v>
      </c>
      <c r="AQ56" s="847">
        <v>-8.8000000000000007</v>
      </c>
      <c r="AR56" s="857">
        <v>63.1</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533</v>
      </c>
      <c r="AL57" s="791"/>
      <c r="AM57" s="797">
        <v>1543855</v>
      </c>
      <c r="AN57" s="810">
        <v>80388</v>
      </c>
      <c r="AO57" s="822">
        <v>-10</v>
      </c>
      <c r="AP57" s="833">
        <v>83103</v>
      </c>
      <c r="AQ57" s="846">
        <v>-13.8</v>
      </c>
      <c r="AR57" s="856">
        <v>3.8</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285</v>
      </c>
      <c r="AM58" s="798">
        <v>664006</v>
      </c>
      <c r="AN58" s="811">
        <v>34575</v>
      </c>
      <c r="AO58" s="823">
        <v>11.7</v>
      </c>
      <c r="AP58" s="834">
        <v>41378</v>
      </c>
      <c r="AQ58" s="847">
        <v>3.7</v>
      </c>
      <c r="AR58" s="857">
        <v>8</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486</v>
      </c>
      <c r="AL59" s="791"/>
      <c r="AM59" s="797">
        <v>931396</v>
      </c>
      <c r="AN59" s="810">
        <v>49023</v>
      </c>
      <c r="AO59" s="822">
        <v>-39</v>
      </c>
      <c r="AP59" s="833">
        <v>84459</v>
      </c>
      <c r="AQ59" s="846">
        <v>1.6</v>
      </c>
      <c r="AR59" s="856">
        <v>-40.6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285</v>
      </c>
      <c r="AM60" s="798">
        <v>442322</v>
      </c>
      <c r="AN60" s="811">
        <v>23281</v>
      </c>
      <c r="AO60" s="823">
        <v>-32.700000000000003</v>
      </c>
      <c r="AP60" s="834">
        <v>47314</v>
      </c>
      <c r="AQ60" s="847">
        <v>14.3</v>
      </c>
      <c r="AR60" s="857">
        <v>-47</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534</v>
      </c>
      <c r="AL61" s="794"/>
      <c r="AM61" s="797">
        <v>1450733</v>
      </c>
      <c r="AN61" s="810">
        <v>75078</v>
      </c>
      <c r="AO61" s="822">
        <v>-7.2</v>
      </c>
      <c r="AP61" s="833">
        <v>95609</v>
      </c>
      <c r="AQ61" s="848">
        <v>3.9</v>
      </c>
      <c r="AR61" s="856">
        <v>-11.1</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285</v>
      </c>
      <c r="AM62" s="798">
        <v>586637</v>
      </c>
      <c r="AN62" s="811">
        <v>30366</v>
      </c>
      <c r="AO62" s="823">
        <v>-1.4</v>
      </c>
      <c r="AP62" s="834">
        <v>43668</v>
      </c>
      <c r="AQ62" s="847">
        <v>3.4</v>
      </c>
      <c r="AR62" s="857">
        <v>-4.8</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zi9oDLl+CagTZSj6KYArYvZnXvMOSdWlhjjm75op61xgjJWQBULBVf82TS+cQ5nQFmXlZ1VR5inGv9YFwKImOQ==" saltValue="z+PJO7HH6gFGngI2iSkzP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W61"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qNMrzY+WB2kUgeK+wBN2fcMX4Qi04YVEwLK6CoiDgyYFS3Ns6wTcWBTwrKtgaKIv4Kwy/pnz7M5+YbVBL+Lqug==" saltValue="bLOZbMHqn1t1iXftwZHcO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94" zoomScale="111" zoomScaleNormal="111"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p5gAvNCSMOyS0OkIg4Ot/5ZrRnRrKM2QnRdNUjy+zMs8TBGVzB4Kn9uxOP4jzPvaLsajxcpbMKJMh/+tI499kg==" saltValue="xg2B/8uzr9J5AX54URH/Q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9" zoomScaleNormal="79"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15</v>
      </c>
      <c r="F46" s="876" t="s">
        <v>536</v>
      </c>
      <c r="G46" s="880" t="s">
        <v>450</v>
      </c>
      <c r="H46" s="880" t="s">
        <v>537</v>
      </c>
      <c r="I46" s="880" t="s">
        <v>538</v>
      </c>
      <c r="J46" s="885" t="s">
        <v>539</v>
      </c>
    </row>
    <row r="47" spans="2:10" ht="57.75" customHeight="1">
      <c r="B47" s="865"/>
      <c r="C47" s="869" t="s">
        <v>3</v>
      </c>
      <c r="D47" s="869"/>
      <c r="E47" s="873"/>
      <c r="F47" s="877">
        <v>26.12</v>
      </c>
      <c r="G47" s="881">
        <v>25.65</v>
      </c>
      <c r="H47" s="881">
        <v>23.96</v>
      </c>
      <c r="I47" s="881">
        <v>24.73</v>
      </c>
      <c r="J47" s="886">
        <v>24.02</v>
      </c>
    </row>
    <row r="48" spans="2:10" ht="57.75" customHeight="1">
      <c r="B48" s="866"/>
      <c r="C48" s="870" t="s">
        <v>10</v>
      </c>
      <c r="D48" s="870"/>
      <c r="E48" s="874"/>
      <c r="F48" s="878">
        <v>1.64</v>
      </c>
      <c r="G48" s="882">
        <v>4.09</v>
      </c>
      <c r="H48" s="882">
        <v>3.03</v>
      </c>
      <c r="I48" s="882">
        <v>2.85</v>
      </c>
      <c r="J48" s="887">
        <v>4.5199999999999996</v>
      </c>
    </row>
    <row r="49" spans="2:10" ht="57.75" customHeight="1">
      <c r="B49" s="867"/>
      <c r="C49" s="871" t="s">
        <v>14</v>
      </c>
      <c r="D49" s="871"/>
      <c r="E49" s="875"/>
      <c r="F49" s="879" t="s">
        <v>290</v>
      </c>
      <c r="G49" s="883">
        <v>1.98</v>
      </c>
      <c r="H49" s="883" t="s">
        <v>177</v>
      </c>
      <c r="I49" s="883">
        <v>0.63</v>
      </c>
      <c r="J49" s="888">
        <v>1.84</v>
      </c>
    </row>
    <row r="50" spans="2:10" ht="13.5" customHeight="1"/>
  </sheetData>
  <sheetProtection algorithmName="SHA-512" hashValue="Jb3Tc8ojTXYO86wNNuOXtRUvns1135iXoZOkhMOcJ4HCjs+Tw9ZL/SDOMcdPqemNQhhKXQB6IMWs0PTLmzT/Pw==" saltValue="LEG2NS+6SbqJDXjfDrqLA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2022-02-02T06:03:20Z</dcterms:created>
  <dcterms:modified xsi:type="dcterms:W3CDTF">2022-09-14T06:05:20Z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2022-09-14T06:05:20Z</vt:filetime>
  </property>
</Properties>
</file>